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P2026\2026_po_redakcijos\"/>
    </mc:Choice>
  </mc:AlternateContent>
  <xr:revisionPtr revIDLastSave="0" documentId="13_ncr:1_{4E1B25A3-EA00-4DF4-B2D9-82BFE37ABA06}" xr6:coauthVersionLast="47" xr6:coauthVersionMax="47" xr10:uidLastSave="{00000000-0000-0000-0000-000000000000}"/>
  <bookViews>
    <workbookView xWindow="2340" yWindow="2340" windowWidth="23565" windowHeight="11385" xr2:uid="{FA7F08BC-E792-4EAC-B779-5D35E5CE3514}"/>
  </bookViews>
  <sheets>
    <sheet name="1-VP_2026" sheetId="6" r:id="rId1"/>
  </sheets>
  <definedNames>
    <definedName name="_xlnm.Print_Titles" localSheetId="0">'1-VP_2026'!$19:$21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6" l="1"/>
  <c r="F96" i="6"/>
  <c r="E96" i="6"/>
  <c r="G114" i="6" l="1"/>
  <c r="F114" i="6"/>
  <c r="E114" i="6"/>
  <c r="G110" i="6"/>
  <c r="F110" i="6"/>
  <c r="E110" i="6"/>
  <c r="G104" i="6"/>
  <c r="F104" i="6"/>
  <c r="E104" i="6"/>
  <c r="G100" i="6"/>
  <c r="F100" i="6"/>
  <c r="E100" i="6"/>
  <c r="G92" i="6"/>
  <c r="F92" i="6"/>
  <c r="E92" i="6"/>
  <c r="D120" i="6"/>
  <c r="D118" i="6"/>
  <c r="D116" i="6"/>
  <c r="D115" i="6"/>
  <c r="D113" i="6"/>
  <c r="D112" i="6"/>
  <c r="D111" i="6"/>
  <c r="D109" i="6"/>
  <c r="D108" i="6"/>
  <c r="D107" i="6"/>
  <c r="D106" i="6"/>
  <c r="D105" i="6"/>
  <c r="D103" i="6"/>
  <c r="D102" i="6"/>
  <c r="D101" i="6"/>
  <c r="D99" i="6"/>
  <c r="D98" i="6"/>
  <c r="D97" i="6"/>
  <c r="D95" i="6"/>
  <c r="D94" i="6"/>
  <c r="D93" i="6"/>
  <c r="D91" i="6"/>
  <c r="D87" i="6"/>
  <c r="D86" i="6"/>
  <c r="D85" i="6"/>
  <c r="D83" i="6"/>
  <c r="D82" i="6"/>
  <c r="D81" i="6"/>
  <c r="D80" i="6"/>
  <c r="D78" i="6"/>
  <c r="D77" i="6"/>
  <c r="D76" i="6"/>
  <c r="D74" i="6"/>
  <c r="D73" i="6"/>
  <c r="D71" i="6"/>
  <c r="D70" i="6"/>
  <c r="D69" i="6"/>
  <c r="D68" i="6"/>
  <c r="D67" i="6"/>
  <c r="D65" i="6"/>
  <c r="D64" i="6"/>
  <c r="D63" i="6"/>
  <c r="D62" i="6"/>
  <c r="D61" i="6"/>
  <c r="D60" i="6"/>
  <c r="D59" i="6"/>
  <c r="D58" i="6"/>
  <c r="D57" i="6"/>
  <c r="D54" i="6"/>
  <c r="D53" i="6"/>
  <c r="D52" i="6"/>
  <c r="D51" i="6"/>
  <c r="D50" i="6"/>
  <c r="D49" i="6"/>
  <c r="D48" i="6"/>
  <c r="D46" i="6"/>
  <c r="D45" i="6"/>
  <c r="D44" i="6"/>
  <c r="D43" i="6"/>
  <c r="D41" i="6"/>
  <c r="D40" i="6"/>
  <c r="D39" i="6"/>
  <c r="D36" i="6"/>
  <c r="D35" i="6"/>
  <c r="D33" i="6"/>
  <c r="D32" i="6"/>
  <c r="D31" i="6"/>
  <c r="D28" i="6"/>
  <c r="D27" i="6"/>
  <c r="D26" i="6"/>
  <c r="D25" i="6"/>
  <c r="G84" i="6"/>
  <c r="F84" i="6"/>
  <c r="E84" i="6"/>
  <c r="G79" i="6"/>
  <c r="F79" i="6"/>
  <c r="E79" i="6"/>
  <c r="G75" i="6"/>
  <c r="F75" i="6"/>
  <c r="E75" i="6"/>
  <c r="G72" i="6"/>
  <c r="F72" i="6"/>
  <c r="E72" i="6"/>
  <c r="G56" i="6"/>
  <c r="F56" i="6"/>
  <c r="E56" i="6"/>
  <c r="G47" i="6"/>
  <c r="F47" i="6"/>
  <c r="E47" i="6"/>
  <c r="G42" i="6"/>
  <c r="F42" i="6"/>
  <c r="E42" i="6"/>
  <c r="G38" i="6"/>
  <c r="F38" i="6"/>
  <c r="E38" i="6"/>
  <c r="G24" i="6"/>
  <c r="F24" i="6"/>
  <c r="E24" i="6"/>
  <c r="G34" i="6"/>
  <c r="F34" i="6"/>
  <c r="E34" i="6"/>
  <c r="G30" i="6"/>
  <c r="F30" i="6"/>
  <c r="E30" i="6"/>
  <c r="D84" i="6" l="1"/>
  <c r="D79" i="6"/>
  <c r="G90" i="6"/>
  <c r="D75" i="6"/>
  <c r="F90" i="6"/>
  <c r="D72" i="6"/>
  <c r="D38" i="6"/>
  <c r="G29" i="6"/>
  <c r="D34" i="6"/>
  <c r="F29" i="6"/>
  <c r="E90" i="6"/>
  <c r="D47" i="6"/>
  <c r="F66" i="6"/>
  <c r="F55" i="6" s="1"/>
  <c r="D56" i="6"/>
  <c r="D42" i="6"/>
  <c r="D24" i="6"/>
  <c r="E29" i="6"/>
  <c r="D30" i="6"/>
  <c r="D114" i="6"/>
  <c r="D110" i="6"/>
  <c r="D104" i="6"/>
  <c r="D100" i="6"/>
  <c r="D96" i="6"/>
  <c r="D92" i="6"/>
  <c r="G66" i="6"/>
  <c r="G55" i="6" s="1"/>
  <c r="E66" i="6"/>
  <c r="G37" i="6"/>
  <c r="F37" i="6"/>
  <c r="E37" i="6"/>
  <c r="G89" i="6" l="1"/>
  <c r="G88" i="6" s="1"/>
  <c r="F89" i="6"/>
  <c r="F88" i="6" s="1"/>
  <c r="E89" i="6"/>
  <c r="G23" i="6"/>
  <c r="G22" i="6" s="1"/>
  <c r="D66" i="6"/>
  <c r="D29" i="6"/>
  <c r="D90" i="6"/>
  <c r="E55" i="6"/>
  <c r="D55" i="6" s="1"/>
  <c r="E23" i="6"/>
  <c r="D37" i="6"/>
  <c r="F23" i="6"/>
  <c r="F22" i="6" s="1"/>
  <c r="D89" i="6" l="1"/>
  <c r="E88" i="6"/>
  <c r="D88" i="6" s="1"/>
  <c r="D23" i="6"/>
  <c r="F119" i="6"/>
  <c r="F121" i="6" s="1"/>
  <c r="F117" i="6"/>
  <c r="G117" i="6"/>
  <c r="G119" i="6"/>
  <c r="G121" i="6" s="1"/>
  <c r="E22" i="6"/>
  <c r="E117" i="6" l="1"/>
  <c r="D117" i="6" s="1"/>
  <c r="D22" i="6"/>
  <c r="E119" i="6"/>
  <c r="E121" i="6" s="1"/>
  <c r="D121" i="6" s="1"/>
  <c r="D119" i="6" l="1"/>
</calcChain>
</file>

<file path=xl/sharedStrings.xml><?xml version="1.0" encoding="utf-8"?>
<sst xmlns="http://schemas.openxmlformats.org/spreadsheetml/2006/main" count="229" uniqueCount="228">
  <si>
    <t>(eurais, ct)</t>
  </si>
  <si>
    <t>Eil. Nr.</t>
  </si>
  <si>
    <t>Gyventojų pajamų mokestis</t>
  </si>
  <si>
    <t>Žemės mokestis</t>
  </si>
  <si>
    <t>Paveldimo turto mokestis</t>
  </si>
  <si>
    <t>Nekilnojamojo turto mokestis</t>
  </si>
  <si>
    <t>Atskaitymai nuo pajamų pagal Lietuvos Respublikos miškų įstatymą</t>
  </si>
  <si>
    <t>Pajamos iš baudų, konfiskuoto turto ir kitų netesybų</t>
  </si>
  <si>
    <t>Nuomos mokestis už valstybinę žemę ir valstybinio vidaus vandenų fondo vandens telkinius</t>
  </si>
  <si>
    <t>Angliavandenilių išteklių mokestis</t>
  </si>
  <si>
    <t>Pastabos:</t>
  </si>
  <si>
    <t>Įmokų pavadinimas</t>
  </si>
  <si>
    <r>
      <t>Iš viso įplauk</t>
    </r>
    <r>
      <rPr>
        <b/>
        <strike/>
        <sz val="10"/>
        <rFont val="Times New Roman"/>
        <family val="1"/>
        <charset val="186"/>
      </rPr>
      <t>ė</t>
    </r>
  </si>
  <si>
    <t>Paskirstyta</t>
  </si>
  <si>
    <t>________________________________</t>
  </si>
  <si>
    <t>(Mokesčių, rinkliavų ir kitų įplaukų į biudžetus ataskaitos forma (1-VP))</t>
  </si>
  <si>
    <t xml:space="preserve">                                                                                                                                                                              </t>
  </si>
  <si>
    <t xml:space="preserve">           (institucijos pavadinimas, adresas)</t>
  </si>
  <si>
    <t>Kodas:</t>
  </si>
  <si>
    <t>MOKESČIŲ, RINKLIAVŲ IR KITŲ ĮPLAUKŲ Į BIUDŽETUS</t>
  </si>
  <si>
    <t xml:space="preserve"> ______ METŲ SAUSIO – ___________MĖNESIŲ </t>
  </si>
  <si>
    <t>ATASKAITA</t>
  </si>
  <si>
    <t xml:space="preserve">                                                  Nr.                        </t>
  </si>
  <si>
    <t xml:space="preserve">       (data)                             </t>
  </si>
  <si>
    <t xml:space="preserve">                                                               </t>
  </si>
  <si>
    <t>(sudarymo vieta)</t>
  </si>
  <si>
    <t>Pajamų klasifikacija</t>
  </si>
  <si>
    <t xml:space="preserve">I. PAJAMOS </t>
  </si>
  <si>
    <t xml:space="preserve">1. MOKESČIAI </t>
  </si>
  <si>
    <t>1.1</t>
  </si>
  <si>
    <t>Pajamų ir pelno mokesčiai</t>
  </si>
  <si>
    <t>1.1.1</t>
  </si>
  <si>
    <t>1.1.1.1</t>
  </si>
  <si>
    <t>Pelno mokestis</t>
  </si>
  <si>
    <t>1.1.1.2</t>
  </si>
  <si>
    <t>Laikinasis solidarumo įnašas</t>
  </si>
  <si>
    <t>1.1.1.3</t>
  </si>
  <si>
    <t>Mokėjimai, susiję su darbo užmokesčiu</t>
  </si>
  <si>
    <t>1.1.2</t>
  </si>
  <si>
    <t>Turto mokesčiai</t>
  </si>
  <si>
    <t>1.1.3</t>
  </si>
  <si>
    <t>1.1.3.1</t>
  </si>
  <si>
    <t>Fizinių asmenų žemės mokestis</t>
  </si>
  <si>
    <t>1.1.3.1.1.1</t>
  </si>
  <si>
    <t>Juridinių asmenų žemės mokestis</t>
  </si>
  <si>
    <t>1.1.3.1.1.2</t>
  </si>
  <si>
    <t>1.1.3.2</t>
  </si>
  <si>
    <t>1.1.3.3</t>
  </si>
  <si>
    <t>Fizinių asmenų nekilnojamojo turto mokestis</t>
  </si>
  <si>
    <t>1.1.3.3.1.1</t>
  </si>
  <si>
    <t>Juridinių asmenų nekilnojamojo turto mokestis</t>
  </si>
  <si>
    <t>1.1.3.3.1.2</t>
  </si>
  <si>
    <t>Prekių ir paslaugų mokesčiai</t>
  </si>
  <si>
    <t>1.1.4</t>
  </si>
  <si>
    <t>Pridėtinės vertės mokestis</t>
  </si>
  <si>
    <t>1.1.4.1</t>
  </si>
  <si>
    <t>Pridėtinės vertės mokestis, gautas iš importuotojų</t>
  </si>
  <si>
    <t>1.1.4.1.1.1</t>
  </si>
  <si>
    <t>Pridėtinės vertės mokestis, gautas iš kitų asmenų</t>
  </si>
  <si>
    <t>1.1.4.1.1.2</t>
  </si>
  <si>
    <t>1.1.4.2</t>
  </si>
  <si>
    <t>Akcizai</t>
  </si>
  <si>
    <t>1.1.4.3</t>
  </si>
  <si>
    <t>Akcizai, gauti iš importuotojų</t>
  </si>
  <si>
    <t>1.1.4.3.1.1</t>
  </si>
  <si>
    <t xml:space="preserve"> Akcizai, gauti iš kitų asmenų</t>
  </si>
  <si>
    <t>1.1.4.3.1.2</t>
  </si>
  <si>
    <t>Cukraus sektoriaus mokesčiai</t>
  </si>
  <si>
    <t>1.1.4.4</t>
  </si>
  <si>
    <t>Loterijų ir lošimų mokesčiai</t>
  </si>
  <si>
    <t>1.1.4.5</t>
  </si>
  <si>
    <t xml:space="preserve">Transporto priemonių mokesčiai </t>
  </si>
  <si>
    <t>1.1.4.6</t>
  </si>
  <si>
    <t>Mokestis už Lietuvos Respublikoje įregistruotas krovinines transporto priemones</t>
  </si>
  <si>
    <t>1.1.4.6.1.1</t>
  </si>
  <si>
    <t>Motorinių transporto priemonių registracijos mokesčiai</t>
  </si>
  <si>
    <t>1.1.4.6.1.2</t>
  </si>
  <si>
    <t xml:space="preserve">Mokesčiai už aplinkos teršimą </t>
  </si>
  <si>
    <t>1.1.4.7.1.1</t>
  </si>
  <si>
    <t>Kiti mokesčiai</t>
  </si>
  <si>
    <t>1.1.4.8.1.1</t>
  </si>
  <si>
    <t>Saugumo įnašas</t>
  </si>
  <si>
    <t>1.1.4.9</t>
  </si>
  <si>
    <t xml:space="preserve">Tarptautinės prekybos ir sandorių mokesčiai </t>
  </si>
  <si>
    <t>1.1.5.1</t>
  </si>
  <si>
    <t>1.2.1.3.1.1</t>
  </si>
  <si>
    <t xml:space="preserve">2. KITOS PAJAMOS </t>
  </si>
  <si>
    <t>1.4</t>
  </si>
  <si>
    <t>Turto pajamos</t>
  </si>
  <si>
    <t>1.4.1</t>
  </si>
  <si>
    <t>Palūkanos už paskolas</t>
  </si>
  <si>
    <t>1.4.1.1.1</t>
  </si>
  <si>
    <t>1.4.1.1.2; 
1.4.1.1.3</t>
  </si>
  <si>
    <t>Lietuvos banko pelno įmokos</t>
  </si>
  <si>
    <t>1.4.1.2.1.1</t>
  </si>
  <si>
    <t>Dividendai</t>
  </si>
  <si>
    <t>1.4.1.2.1.2</t>
  </si>
  <si>
    <t>Kitos pelno įmokos</t>
  </si>
  <si>
    <t>1.4.1.2.1.3</t>
  </si>
  <si>
    <t>1.4.1.4.1.1; 
1.4.1.4.1.2</t>
  </si>
  <si>
    <t>Mokestis už medžiojamųjų gyvūnų išteklius ir kiti mokesčiai už valstybinius gamtos išteklius</t>
  </si>
  <si>
    <t>1.4.1.5.1.1; 
1.4.1.5.1.2</t>
  </si>
  <si>
    <t>1.4.1.5.1.3</t>
  </si>
  <si>
    <t>1.4.1.6.1</t>
  </si>
  <si>
    <t>Pajamos už prekes ir paslaugas</t>
  </si>
  <si>
    <t>1.4.2.1</t>
  </si>
  <si>
    <t>Biudžetinių įstaigų pajamos už prekes ir paslaugas</t>
  </si>
  <si>
    <t>1.4.2.1.1.1</t>
  </si>
  <si>
    <t>Pajamos už ilgalaikio ir trumpalaikio materialiojo turto nuomą</t>
  </si>
  <si>
    <t>1.4.2.1.2.1</t>
  </si>
  <si>
    <t>Konsulinis mokestis</t>
  </si>
  <si>
    <t>1.4.2.1.3.1</t>
  </si>
  <si>
    <t>Įmokos už išlaikymą švietimo, socialinės apsaugos ir kitose įstaigose</t>
  </si>
  <si>
    <t>1.4.2.1.4.1</t>
  </si>
  <si>
    <t>Žyminis mokestis</t>
  </si>
  <si>
    <t>1.4.2.1.5.1</t>
  </si>
  <si>
    <t>Rinkliavos</t>
  </si>
  <si>
    <t>1.4.2.1.6</t>
  </si>
  <si>
    <t>Valstybės rinkliava</t>
  </si>
  <si>
    <t>1.4.2.1.6.1</t>
  </si>
  <si>
    <t>Vietinė rinkliava</t>
  </si>
  <si>
    <t>1.4.2.1.6.2</t>
  </si>
  <si>
    <t>Kitos pajamos</t>
  </si>
  <si>
    <t>1.4.2.1.7</t>
  </si>
  <si>
    <t>Pajamos iš licencijų pagal Lietuvos Respublikos tabako, tabako gaminių ir su jais susijusių gaminių kontrolės įstatymą</t>
  </si>
  <si>
    <t>1.4.2.1.7.3</t>
  </si>
  <si>
    <t>Mokesčiai už pramoninės nuosavybės objektų registravimą</t>
  </si>
  <si>
    <t>1.4.2.1.7.4</t>
  </si>
  <si>
    <t>Infrastruktūros plėtros įmokos</t>
  </si>
  <si>
    <t>1.4.2.1.7.5</t>
  </si>
  <si>
    <t>1.4.3.1</t>
  </si>
  <si>
    <t>Pajamos iš baudų už administracinius nusižengimus</t>
  </si>
  <si>
    <t>1.4.3.1.1.1</t>
  </si>
  <si>
    <t>Mokestinės baudos</t>
  </si>
  <si>
    <t>1.4.3.1.1.3</t>
  </si>
  <si>
    <t>Pajamos iš baudų už aplinkos apsaugą ir gamtos išteklių naudojimą reglamentuojančių teisės aktų pažeidimus ir iš baudų už pavėluotus atsiskaitymus</t>
  </si>
  <si>
    <t>1.4.3.1.1.2; 
1.4.3.1.1.5</t>
  </si>
  <si>
    <t>1.4.4.1</t>
  </si>
  <si>
    <t>Valstybės ir savivaldybių įmonių valdybų narių atlygis</t>
  </si>
  <si>
    <t>1.4.4.1.1.1.</t>
  </si>
  <si>
    <t>1.4.4.1.1.2.</t>
  </si>
  <si>
    <t>Pajamos už valstybinės žemės nuomininkų mokamą atlyginimą už galimybę statyti valstybinėje žemėje naujus ir (ar) rekonstruoti esamus statinius ar įrenginius</t>
  </si>
  <si>
    <t>1.4.4.1.1.3. </t>
  </si>
  <si>
    <t>II. SANDORIŲ DĖL MATERIALIOJO IR NEMATERIALIOJO TURTO REALIZAVIMO, FINANSINIO TURTO SUMAŽĖJIMO IR FINANSINIŲ  ĮSIPAREIGOJIMŲ PRISIĖMIMO PAJAMOS</t>
  </si>
  <si>
    <t>1. MATERIALIOJO IR NEMATERIALIOJO TURTO REALIZAVIMO PAJAMOS</t>
  </si>
  <si>
    <t>4.1</t>
  </si>
  <si>
    <t>Ilgalaikio materialiojo turto realizavimo pajamos</t>
  </si>
  <si>
    <t>4.1.1</t>
  </si>
  <si>
    <t>Žemės realizavimo pajamos</t>
  </si>
  <si>
    <t>4.1.1.1</t>
  </si>
  <si>
    <t>Pastatų ir statinių realizavimo pajamos</t>
  </si>
  <si>
    <t>4.1.1.2.1</t>
  </si>
  <si>
    <t>4.1.1.2.1.1</t>
  </si>
  <si>
    <t>Negyvenamųjų pastatų realizavimo pajamos</t>
  </si>
  <si>
    <t>4.1.1.2.1.2</t>
  </si>
  <si>
    <t>Infrastruktūros ir kitų statinių realizavimo pajamos</t>
  </si>
  <si>
    <t>4.1.1.2.1.3</t>
  </si>
  <si>
    <t>Mašinų ir įrenginių realizavimo pajamos</t>
  </si>
  <si>
    <t>4.1.1.3.1</t>
  </si>
  <si>
    <t>Transporto priemonių realizavimo pajamos</t>
  </si>
  <si>
    <t>4.1.1.3.1.1</t>
  </si>
  <si>
    <t>4.1.1.3.1.2</t>
  </si>
  <si>
    <t>Ginklų ir karinės įrangos realizavimo pajamos</t>
  </si>
  <si>
    <t>4.1.1.3.1.3</t>
  </si>
  <si>
    <t>4.1.1.4</t>
  </si>
  <si>
    <t>Muziejinių vertybių realizavimo pajamos</t>
  </si>
  <si>
    <t>4.1.1.4.1.1</t>
  </si>
  <si>
    <t>4.1.1.4.1.2; 
4.1.1.4.1.3</t>
  </si>
  <si>
    <t>4.1.1.5</t>
  </si>
  <si>
    <t xml:space="preserve">Nematerialiojo turto realizavimo pajamos </t>
  </si>
  <si>
    <t>4.1.2</t>
  </si>
  <si>
    <t>4.1.2.1.1.2</t>
  </si>
  <si>
    <t>Patentų, licencijų, literatūros ir meno kūrinių bei kito nematerialiojo turto realizavimo pajamos</t>
  </si>
  <si>
    <t>4.1.2.1.1.3; 
4.1.2.1.1.4; 
4.1.2.1.1.5</t>
  </si>
  <si>
    <t>Taršos leidimų realizavimo pajamos</t>
  </si>
  <si>
    <t>4.1.2.1.1.6</t>
  </si>
  <si>
    <t>Radijo dažnių realizavimo pajamos</t>
  </si>
  <si>
    <t>4.1.2.1.1.7</t>
  </si>
  <si>
    <t>Atsinaujinančių energijos išteklių realizavimo pajamos</t>
  </si>
  <si>
    <t>4.1.2.1.1.8</t>
  </si>
  <si>
    <t>Atsargų realizavimo pajamos</t>
  </si>
  <si>
    <t>4.1.3</t>
  </si>
  <si>
    <t>4.1.3.1</t>
  </si>
  <si>
    <t>Kitų atsargų realizavimo pajamos</t>
  </si>
  <si>
    <t>4.1.3.2</t>
  </si>
  <si>
    <t>Biologinio turto ir žemės gelmių realizavimo pajamos</t>
  </si>
  <si>
    <t>4.1.4.1</t>
  </si>
  <si>
    <t>4.2</t>
  </si>
  <si>
    <t xml:space="preserve">Akcijos (parduotos) ir kitas nuosavas kapitalas  </t>
  </si>
  <si>
    <t>4.2.1.5</t>
  </si>
  <si>
    <t>Kitos gautinos sumos (surinktos)</t>
  </si>
  <si>
    <t>4.2.1.7</t>
  </si>
  <si>
    <t>IŠ VISO ĮPLAUKŲ (I + II)</t>
  </si>
  <si>
    <t>IV. IŠ VISO ĮPLAUKŲ (I + II + III)</t>
  </si>
  <si>
    <t>Iš viso pervesta biudžetams ir fondams</t>
  </si>
  <si>
    <t xml:space="preserve">Biudžetams ir fondams nepervestas lėšų likutis </t>
  </si>
  <si>
    <t>4. Muitinės departamentas, teikdamas Ataskaitą, kartu pateikia informaciją apie atsakingų muitinės pareigūnų priimtas, taip pat inkasavimo paslaugas teikiančioms įmonėms perduotas, bet dar neįmokėtas ir neįskaitytas į Muitinės departamento surenkamąsias sąskaitas įmokų sumas.</t>
  </si>
  <si>
    <t>(pareigų pavadinimas)</t>
  </si>
  <si>
    <t>(parašas)</t>
  </si>
  <si>
    <t>(vardas, pavardė)</t>
  </si>
  <si>
    <t xml:space="preserve">Savarankiškai valstybės socialiniu draudimu apsidraudusių asmenų privalomos socialinės įmokos </t>
  </si>
  <si>
    <t>Palūkanos už indėlius, depozitus, sąskaitų likučius ir vertybinius popierius (išskyrus akcijas)</t>
  </si>
  <si>
    <t>Pajamos iš patikėjimo teise perduoto valstybės turto</t>
  </si>
  <si>
    <t>1.4.3.1.1.4; 
1.4.3.1.1.6; 
1.4.3.1.1.7; 
1.4.3.1.1.8;
1.4.3.1.1.9</t>
  </si>
  <si>
    <r>
      <t xml:space="preserve">Kitos pajamos </t>
    </r>
    <r>
      <rPr>
        <i/>
        <sz val="10"/>
        <rFont val="Times New Roman"/>
        <family val="1"/>
        <charset val="186"/>
      </rPr>
      <t>(pajamos, nenurodytos 1.4 pajamų straipsnyje)</t>
    </r>
  </si>
  <si>
    <r>
      <t xml:space="preserve">Kitos pajamos </t>
    </r>
    <r>
      <rPr>
        <i/>
        <sz val="10"/>
        <rFont val="Times New Roman"/>
        <family val="1"/>
        <charset val="186"/>
      </rPr>
      <t>(pajamos, nenurodytos 4.1.1.3 pajamų straipsnyje)</t>
    </r>
  </si>
  <si>
    <t>Antikvarinių daiktų realizavimo ir kitos (nenurodytos 4.1.1.4 pajamų straipsnyje) pajamos</t>
  </si>
  <si>
    <t>Kitos ilgalaikio materialiojo turto realizavimo pajamos</t>
  </si>
  <si>
    <t>Sisteminės ir taikomosios programinės įrangos realizavimo pajamos</t>
  </si>
  <si>
    <t>Valstybės rezervo materialinių išteklių atsargų realizavimo pajamos</t>
  </si>
  <si>
    <t>2. FINANSINIO TURTO SUMAŽĖJIMO PAJAMOS
(finansinio turto pardavimo pajamos ar grįžusios finansinės investicijos)</t>
  </si>
  <si>
    <t>III. EUROPOS SĄJUNGOS IR KITOS TARPTAUTINĖS FINANSINĖS PARAMOS LĖŠOS</t>
  </si>
  <si>
    <t>2. Mokesčių administratoriai, teikdami mėnesio Ataskaitą, kartu pateikia informaciją apie mokesčių permokų įskaitymus kito mokesčių administratoriaus administruojamų mokesčių nepriemokoms padengti.</t>
  </si>
  <si>
    <t>3.Valstybinė mokesčių inspekcija kas ketvirtį, teikdama Ataskaitą, kartu pateikia lentelės 65 eilutėje „Kitos pajamos“ įrašytos sumos detalizuotus duomenis pagal atskiras įmokų rūšis.</t>
  </si>
  <si>
    <t>Gyvenamųjų pastatų realizavimo pajamos</t>
  </si>
  <si>
    <t>Kilnojamųjų ir nekilnojamųjų kultūros ir kitų vertybių realizavimo pajamos</t>
  </si>
  <si>
    <t xml:space="preserve">                                                                  PATVIRTINTA                                       </t>
  </si>
  <si>
    <t>valstybės biudžetui</t>
  </si>
  <si>
    <t>savivaldybių biudžetams</t>
  </si>
  <si>
    <t xml:space="preserve"> fondams</t>
  </si>
  <si>
    <t>Pajamos iš baudų, skiriamų pagal kitus teisės aktus, delspinigiai, pajamos iš kitų netesybų, konfiskuoto pagal Lietuvos Respublikos tarptautinių sankcijų įstatymą ir kito konfiskuoto turto</t>
  </si>
  <si>
    <t>1. Mokesčių administratoriai – Valstybinė mokesčių inspekcija prie Lietuvos Respublikos finansų ministerijos (toliau – Valstybinė mokesčių inspekcija) ir Muitinės departamentas prie Lietuvos Respublikos finansų ministerijos (toliau – Muitinės departamentas) – mokesčių, rinkliavų ir kitų įplaukų į biudžetus ataskaitoje (toliau – Ataskaita) pateikia duomenis apie mokesčių ir kitų įmokų mokėtojų į mokesčių administratorių surenkamąsias sąskaitas įmokėtas sumas, kurios priskiriamos valstybės ir savivaldybių biudžetams, nuo metų pradžios iki ataskaitinio mėnesio paskutinės dienos įskaitytinai. Ataskaitoje duomenys nurodomi taikant pinigų apskaitos principą.</t>
  </si>
  <si>
    <t>5. Su Ataskaita teikiama ši informacija:</t>
  </si>
  <si>
    <t>5.1. informacija apie Muitinės departamento surinktus mokesčius (Ataskaitos 1 priedas);</t>
  </si>
  <si>
    <t>5.2. informacija apie Valstybinės mokesčių inspekcijos surinktus mokesčius (Ataskaitos 2 priedas);</t>
  </si>
  <si>
    <t>5.3. informacija apie kitas lėšas, įstatymais ir kitais teisės aktais skiriamas programoms finansuoti, pagal valstybės biudžeto asignavimų valdytojus  (Ataskaitos 3 priedas);</t>
  </si>
  <si>
    <t>5.4. informacija apie mokesčių ir kitų įmokų įplaukas pagal savivaldybes (Ataskaitos 4 priedas).</t>
  </si>
  <si>
    <t xml:space="preserve">                                             Lietuvos Respublikos finansų ministro 
                                             2011 m. rugpjūčio 8 d. įsakymu Nr. 1K-265 
                                             (Lietuvos Respublikos finansų ministro 
                                              2026 m. vasario 2 d. įsakymo Nr. 1K-29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</si>
</sst>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1"/>
      <color theme="1"/>
      <name val="Aptos Narrow"/>
      <family val="2"/>
      <charset val="186"/>
      <scheme val="minor"/>
    </font>
    <font>
      <sz val="10"/>
      <name val="Times New Roman Baltic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 Baltic"/>
      <charset val="186"/>
    </font>
    <font>
      <sz val="10"/>
      <name val="Arial"/>
      <family val="2"/>
      <charset val="186"/>
    </font>
    <font>
      <b/>
      <strike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90">
    <xf numFmtId="0" fontId="0" fillId="0" borderId="0" xfId="0"/>
    <xf numFmtId="49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 applyProtection="1">
      <alignment horizontal="left" vertical="center" wrapText="1"/>
      <protection hidden="1"/>
    </xf>
    <xf numFmtId="1" fontId="2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vertical="top"/>
    </xf>
    <xf numFmtId="1" fontId="9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 applyProtection="1">
      <alignment vertical="center"/>
      <protection hidden="1"/>
    </xf>
    <xf numFmtId="1" fontId="2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hidden="1"/>
    </xf>
    <xf numFmtId="1" fontId="2" fillId="0" borderId="1" xfId="1" applyNumberFormat="1" applyFont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right" vertical="center"/>
      <protection hidden="1"/>
    </xf>
    <xf numFmtId="1" fontId="4" fillId="0" borderId="1" xfId="1" applyNumberFormat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1" fontId="4" fillId="0" borderId="1" xfId="1" quotePrefix="1" applyNumberFormat="1" applyFont="1" applyBorder="1" applyAlignment="1" applyProtection="1">
      <alignment horizontal="left" vertical="center"/>
      <protection hidden="1"/>
    </xf>
    <xf numFmtId="164" fontId="4" fillId="0" borderId="1" xfId="1" quotePrefix="1" applyNumberFormat="1" applyFont="1" applyBorder="1" applyAlignment="1" applyProtection="1">
      <alignment horizontal="left" vertical="center"/>
      <protection hidden="1"/>
    </xf>
    <xf numFmtId="0" fontId="2" fillId="0" borderId="1" xfId="1" quotePrefix="1" applyFont="1" applyBorder="1" applyAlignment="1" applyProtection="1">
      <alignment horizontal="left" vertical="center"/>
      <protection hidden="1"/>
    </xf>
    <xf numFmtId="0" fontId="4" fillId="0" borderId="1" xfId="1" quotePrefix="1" applyFont="1" applyBorder="1" applyAlignment="1" applyProtection="1">
      <alignment horizontal="left" vertical="center"/>
      <protection hidden="1"/>
    </xf>
    <xf numFmtId="1" fontId="2" fillId="0" borderId="1" xfId="1" applyNumberFormat="1" applyFont="1" applyBorder="1" applyAlignment="1" applyProtection="1">
      <alignment vertical="center"/>
      <protection hidden="1"/>
    </xf>
    <xf numFmtId="0" fontId="4" fillId="0" borderId="1" xfId="1" quotePrefix="1" applyFont="1" applyBorder="1" applyAlignment="1" applyProtection="1">
      <alignment horizontal="left" vertical="center" wrapText="1"/>
      <protection hidden="1"/>
    </xf>
    <xf numFmtId="49" fontId="2" fillId="0" borderId="1" xfId="2" applyNumberFormat="1" applyFont="1" applyBorder="1" applyAlignment="1" applyProtection="1">
      <alignment horizontal="left" vertical="center" wrapText="1"/>
      <protection hidden="1"/>
    </xf>
    <xf numFmtId="2" fontId="2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 applyProtection="1">
      <alignment horizontal="left" vertical="center" wrapText="1"/>
      <protection hidden="1"/>
    </xf>
    <xf numFmtId="49" fontId="2" fillId="0" borderId="1" xfId="1" applyNumberFormat="1" applyFont="1" applyBorder="1" applyAlignment="1" applyProtection="1">
      <alignment horizontal="left" vertical="center" wrapText="1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2" fillId="0" borderId="1" xfId="1" applyFont="1" applyBorder="1" applyAlignment="1" applyProtection="1">
      <alignment horizontal="left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2" fontId="2" fillId="0" borderId="1" xfId="1" applyNumberFormat="1" applyFont="1" applyBorder="1" applyAlignment="1" applyProtection="1">
      <alignment vertical="center"/>
      <protection hidden="1"/>
    </xf>
    <xf numFmtId="2" fontId="2" fillId="0" borderId="1" xfId="1" applyNumberFormat="1" applyFont="1" applyBorder="1" applyAlignment="1" applyProtection="1">
      <alignment vertical="center"/>
      <protection locked="0"/>
    </xf>
    <xf numFmtId="2" fontId="2" fillId="0" borderId="1" xfId="1" applyNumberFormat="1" applyFont="1" applyBorder="1" applyAlignment="1" applyProtection="1">
      <alignment vertical="top"/>
      <protection locked="0"/>
    </xf>
    <xf numFmtId="164" fontId="2" fillId="0" borderId="1" xfId="1" quotePrefix="1" applyNumberFormat="1" applyFont="1" applyBorder="1" applyAlignment="1" applyProtection="1">
      <alignment horizontal="left" vertical="center"/>
      <protection hidden="1"/>
    </xf>
    <xf numFmtId="0" fontId="2" fillId="0" borderId="1" xfId="1" quotePrefix="1" applyFont="1" applyBorder="1" applyAlignment="1" applyProtection="1">
      <alignment horizontal="left" vertical="top"/>
      <protection hidden="1"/>
    </xf>
    <xf numFmtId="0" fontId="2" fillId="0" borderId="1" xfId="1" quotePrefix="1" applyFont="1" applyBorder="1" applyAlignment="1" applyProtection="1">
      <alignment horizontal="left" vertical="center" wrapText="1"/>
      <protection hidden="1"/>
    </xf>
    <xf numFmtId="0" fontId="2" fillId="0" borderId="1" xfId="2" quotePrefix="1" applyFont="1" applyBorder="1" applyAlignment="1" applyProtection="1">
      <alignment horizontal="left" vertical="center" wrapText="1"/>
      <protection hidden="1"/>
    </xf>
    <xf numFmtId="0" fontId="2" fillId="0" borderId="1" xfId="2" quotePrefix="1" applyFont="1" applyBorder="1" applyAlignment="1" applyProtection="1">
      <alignment horizontal="left" vertical="top" wrapText="1"/>
      <protection hidden="1"/>
    </xf>
    <xf numFmtId="0" fontId="2" fillId="0" borderId="1" xfId="1" applyFont="1" applyBorder="1" applyAlignment="1" applyProtection="1">
      <alignment horizontal="justify" vertical="center" wrapText="1"/>
      <protection hidden="1"/>
    </xf>
    <xf numFmtId="14" fontId="4" fillId="0" borderId="1" xfId="1" quotePrefix="1" applyNumberFormat="1" applyFont="1" applyBorder="1" applyAlignment="1" applyProtection="1">
      <alignment horizontal="left" vertical="center"/>
      <protection hidden="1"/>
    </xf>
    <xf numFmtId="2" fontId="4" fillId="0" borderId="1" xfId="1" applyNumberFormat="1" applyFont="1" applyBorder="1" applyAlignment="1" applyProtection="1">
      <alignment vertical="center"/>
      <protection hidden="1"/>
    </xf>
    <xf numFmtId="2" fontId="4" fillId="0" borderId="1" xfId="1" applyNumberFormat="1" applyFont="1" applyBorder="1" applyAlignment="1">
      <alignment vertical="center"/>
    </xf>
    <xf numFmtId="2" fontId="4" fillId="0" borderId="1" xfId="1" applyNumberFormat="1" applyFont="1" applyBorder="1" applyAlignment="1" applyProtection="1">
      <alignment vertical="center"/>
      <protection locked="0"/>
    </xf>
    <xf numFmtId="1" fontId="4" fillId="0" borderId="1" xfId="1" applyNumberFormat="1" applyFont="1" applyBorder="1" applyAlignment="1" applyProtection="1">
      <alignment vertical="center"/>
      <protection hidden="1"/>
    </xf>
    <xf numFmtId="2" fontId="4" fillId="0" borderId="1" xfId="1" applyNumberFormat="1" applyFont="1" applyBorder="1" applyAlignment="1" applyProtection="1">
      <alignment horizontal="right" vertical="center"/>
      <protection hidden="1"/>
    </xf>
    <xf numFmtId="2" fontId="2" fillId="0" borderId="1" xfId="1" applyNumberFormat="1" applyFont="1" applyBorder="1" applyAlignment="1" applyProtection="1">
      <alignment horizontal="right" vertical="center"/>
      <protection hidden="1"/>
    </xf>
    <xf numFmtId="49" fontId="2" fillId="0" borderId="1" xfId="2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top"/>
    </xf>
    <xf numFmtId="0" fontId="2" fillId="0" borderId="0" xfId="1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49" fontId="3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top" wrapText="1"/>
      <protection hidden="1"/>
    </xf>
    <xf numFmtId="49" fontId="4" fillId="0" borderId="0" xfId="1" applyNumberFormat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top"/>
    </xf>
    <xf numFmtId="49" fontId="3" fillId="0" borderId="0" xfId="1" applyNumberFormat="1" applyFont="1" applyAlignment="1" applyProtection="1">
      <alignment horizontal="center" vertical="center" wrapText="1"/>
      <protection hidden="1"/>
    </xf>
    <xf numFmtId="49" fontId="3" fillId="0" borderId="0" xfId="1" applyNumberFormat="1" applyFont="1" applyAlignment="1" applyProtection="1">
      <alignment horizontal="center" vertical="center"/>
      <protection hidden="1"/>
    </xf>
    <xf numFmtId="49" fontId="2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 vertical="center" wrapText="1"/>
    </xf>
    <xf numFmtId="0" fontId="8" fillId="0" borderId="0" xfId="1" applyFont="1" applyAlignment="1" applyProtection="1">
      <alignment horizontal="center"/>
      <protection locked="0"/>
    </xf>
    <xf numFmtId="49" fontId="2" fillId="0" borderId="0" xfId="1" applyNumberFormat="1" applyFont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 vertical="center"/>
      <protection locked="0"/>
    </xf>
    <xf numFmtId="1" fontId="2" fillId="0" borderId="0" xfId="1" applyNumberFormat="1" applyFont="1" applyAlignment="1">
      <alignment horizontal="center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6" xfId="1" applyNumberFormat="1" applyFont="1" applyBorder="1" applyAlignment="1" applyProtection="1">
      <alignment horizontal="center" vertical="center" wrapText="1"/>
      <protection hidden="1"/>
    </xf>
    <xf numFmtId="1" fontId="4" fillId="0" borderId="2" xfId="1" applyNumberFormat="1" applyFont="1" applyBorder="1" applyAlignment="1" applyProtection="1">
      <alignment horizontal="center" vertical="center" wrapText="1"/>
      <protection hidden="1"/>
    </xf>
    <xf numFmtId="1" fontId="4" fillId="0" borderId="6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5" xfId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49" fontId="2" fillId="0" borderId="8" xfId="1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</cellXfs>
  <cellStyles count="4">
    <cellStyle name="Įprastas" xfId="0" builtinId="0"/>
    <cellStyle name="Įprastas 2" xfId="1" xr:uid="{1B24B1DD-82A3-48F6-B2A0-F76B91C80382}"/>
    <cellStyle name="Įprastas 2 2" xfId="2" xr:uid="{62C5BD7C-5CEB-459A-856A-C13BDD2C2CC6}"/>
    <cellStyle name="Įprastas 2 2 2" xfId="3" xr:uid="{57EF4D54-B8A3-40F9-80BA-53D2F1013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0A48-6D53-40F5-9783-2FD5AFB4710B}">
  <sheetPr>
    <tabColor rgb="FFFFFFCC"/>
  </sheetPr>
  <dimension ref="A1:H149"/>
  <sheetViews>
    <sheetView tabSelected="1" topLeftCell="A2" zoomScaleNormal="100" workbookViewId="0">
      <selection activeCell="G9" sqref="G9"/>
    </sheetView>
  </sheetViews>
  <sheetFormatPr defaultColWidth="9.140625" defaultRowHeight="12.75" x14ac:dyDescent="0.2"/>
  <cols>
    <col min="1" max="1" width="31.28515625" style="1" customWidth="1"/>
    <col min="2" max="2" width="3.85546875" style="2" customWidth="1"/>
    <col min="3" max="3" width="10.85546875" style="2" customWidth="1"/>
    <col min="4" max="4" width="19" style="3" customWidth="1"/>
    <col min="5" max="5" width="21.85546875" style="3" customWidth="1"/>
    <col min="6" max="6" width="19.7109375" style="3" customWidth="1"/>
    <col min="7" max="7" width="19.28515625" style="3" customWidth="1"/>
    <col min="8" max="8" width="7.85546875" style="3" customWidth="1"/>
    <col min="9" max="16384" width="9.140625" style="5"/>
  </cols>
  <sheetData>
    <row r="1" spans="1:8" ht="15" x14ac:dyDescent="0.2">
      <c r="A1" s="16"/>
      <c r="B1" s="17"/>
      <c r="C1" s="17"/>
      <c r="D1" s="18"/>
      <c r="E1" s="58" t="s">
        <v>216</v>
      </c>
      <c r="F1" s="59"/>
      <c r="G1" s="59"/>
    </row>
    <row r="2" spans="1:8" ht="65.25" customHeight="1" x14ac:dyDescent="0.2">
      <c r="A2" s="16"/>
      <c r="B2" s="17"/>
      <c r="C2" s="17"/>
      <c r="D2" s="18"/>
      <c r="E2" s="63" t="s">
        <v>227</v>
      </c>
      <c r="F2" s="63"/>
      <c r="G2" s="63"/>
    </row>
    <row r="3" spans="1:8" ht="9" customHeight="1" x14ac:dyDescent="0.2">
      <c r="D3" s="4"/>
      <c r="F3" s="4"/>
      <c r="G3" s="4"/>
    </row>
    <row r="4" spans="1:8" x14ac:dyDescent="0.2">
      <c r="A4" s="64" t="s">
        <v>15</v>
      </c>
      <c r="B4" s="64"/>
      <c r="C4" s="64"/>
      <c r="D4" s="64"/>
      <c r="E4" s="64"/>
      <c r="F4" s="64"/>
      <c r="G4" s="64"/>
    </row>
    <row r="5" spans="1:8" x14ac:dyDescent="0.2">
      <c r="D5" s="4"/>
      <c r="F5" s="4"/>
      <c r="G5" s="4"/>
    </row>
    <row r="6" spans="1:8" x14ac:dyDescent="0.2">
      <c r="A6" s="65" t="s">
        <v>16</v>
      </c>
      <c r="B6" s="65"/>
      <c r="C6" s="65"/>
      <c r="D6" s="65"/>
      <c r="E6" s="65"/>
      <c r="F6" s="65"/>
      <c r="G6" s="65"/>
    </row>
    <row r="7" spans="1:8" x14ac:dyDescent="0.2">
      <c r="A7" s="66" t="s">
        <v>17</v>
      </c>
      <c r="B7" s="66"/>
      <c r="C7" s="66"/>
      <c r="D7" s="66"/>
      <c r="E7" s="66"/>
      <c r="F7" s="66"/>
      <c r="G7" s="66"/>
    </row>
    <row r="8" spans="1:8" x14ac:dyDescent="0.2">
      <c r="A8" s="6"/>
      <c r="B8" s="6"/>
      <c r="C8" s="6"/>
      <c r="D8" s="6"/>
      <c r="E8" s="6"/>
      <c r="F8" s="6"/>
      <c r="G8" s="6"/>
    </row>
    <row r="9" spans="1:8" x14ac:dyDescent="0.2">
      <c r="A9" s="7"/>
      <c r="B9" s="7"/>
      <c r="C9" s="7"/>
      <c r="D9" s="7"/>
      <c r="E9" s="7"/>
      <c r="F9" s="7" t="s">
        <v>18</v>
      </c>
      <c r="G9" s="19"/>
    </row>
    <row r="10" spans="1:8" ht="15.75" x14ac:dyDescent="0.2">
      <c r="A10" s="67" t="s">
        <v>19</v>
      </c>
      <c r="B10" s="68"/>
      <c r="C10" s="68"/>
      <c r="D10" s="68"/>
      <c r="E10" s="68"/>
      <c r="F10" s="68"/>
      <c r="G10" s="68"/>
    </row>
    <row r="11" spans="1:8" ht="15.75" x14ac:dyDescent="0.2">
      <c r="A11" s="62" t="s">
        <v>20</v>
      </c>
      <c r="B11" s="62"/>
      <c r="C11" s="62"/>
      <c r="D11" s="62"/>
      <c r="E11" s="62"/>
      <c r="F11" s="62"/>
      <c r="G11" s="62"/>
    </row>
    <row r="12" spans="1:8" ht="15.75" x14ac:dyDescent="0.2">
      <c r="A12" s="70" t="s">
        <v>21</v>
      </c>
      <c r="B12" s="70"/>
      <c r="C12" s="70"/>
      <c r="D12" s="70"/>
      <c r="E12" s="70"/>
      <c r="F12" s="70"/>
      <c r="G12" s="70"/>
    </row>
    <row r="13" spans="1:8" ht="15.75" x14ac:dyDescent="0.2">
      <c r="A13" s="8"/>
      <c r="B13" s="8"/>
      <c r="C13" s="8"/>
      <c r="D13" s="8"/>
      <c r="E13" s="8"/>
      <c r="F13" s="8"/>
      <c r="G13" s="8"/>
    </row>
    <row r="14" spans="1:8" x14ac:dyDescent="0.2">
      <c r="A14" s="71" t="s">
        <v>22</v>
      </c>
      <c r="B14" s="71"/>
      <c r="C14" s="71"/>
      <c r="D14" s="71"/>
      <c r="E14" s="71"/>
      <c r="F14" s="71"/>
      <c r="G14" s="71"/>
    </row>
    <row r="15" spans="1:8" x14ac:dyDescent="0.2">
      <c r="A15" s="72" t="s">
        <v>23</v>
      </c>
      <c r="B15" s="72"/>
      <c r="C15" s="72"/>
      <c r="D15" s="72"/>
      <c r="E15" s="72"/>
      <c r="F15" s="72"/>
      <c r="G15" s="72"/>
      <c r="H15" s="9"/>
    </row>
    <row r="16" spans="1:8" x14ac:dyDescent="0.2">
      <c r="A16" s="73" t="s">
        <v>24</v>
      </c>
      <c r="B16" s="73"/>
      <c r="C16" s="73"/>
      <c r="D16" s="73"/>
      <c r="E16" s="73"/>
      <c r="F16" s="73"/>
      <c r="G16" s="73"/>
      <c r="H16" s="9"/>
    </row>
    <row r="17" spans="1:7" s="3" customFormat="1" x14ac:dyDescent="0.2">
      <c r="A17" s="74" t="s">
        <v>25</v>
      </c>
      <c r="B17" s="74"/>
      <c r="C17" s="74"/>
      <c r="D17" s="74"/>
      <c r="E17" s="74"/>
      <c r="F17" s="74"/>
      <c r="G17" s="74"/>
    </row>
    <row r="18" spans="1:7" s="3" customFormat="1" x14ac:dyDescent="0.25">
      <c r="A18" s="1"/>
      <c r="B18" s="2"/>
      <c r="C18" s="10"/>
      <c r="D18" s="10"/>
      <c r="E18" s="10"/>
      <c r="G18" s="24" t="s">
        <v>0</v>
      </c>
    </row>
    <row r="19" spans="1:7" s="3" customFormat="1" ht="12.75" customHeight="1" x14ac:dyDescent="0.25">
      <c r="A19" s="75" t="s">
        <v>11</v>
      </c>
      <c r="B19" s="77" t="s">
        <v>1</v>
      </c>
      <c r="C19" s="79" t="s">
        <v>26</v>
      </c>
      <c r="D19" s="81" t="s">
        <v>12</v>
      </c>
      <c r="E19" s="83" t="s">
        <v>13</v>
      </c>
      <c r="F19" s="84"/>
      <c r="G19" s="85"/>
    </row>
    <row r="20" spans="1:7" s="3" customFormat="1" x14ac:dyDescent="0.25">
      <c r="A20" s="76"/>
      <c r="B20" s="78"/>
      <c r="C20" s="80"/>
      <c r="D20" s="82"/>
      <c r="E20" s="20" t="s">
        <v>217</v>
      </c>
      <c r="F20" s="20" t="s">
        <v>218</v>
      </c>
      <c r="G20" s="39" t="s">
        <v>219</v>
      </c>
    </row>
    <row r="21" spans="1:7" s="3" customFormat="1" ht="13.15" customHeight="1" x14ac:dyDescent="0.25">
      <c r="A21" s="23">
        <v>1</v>
      </c>
      <c r="B21" s="21">
        <v>2</v>
      </c>
      <c r="C21" s="22">
        <v>3</v>
      </c>
      <c r="D21" s="23">
        <v>4</v>
      </c>
      <c r="E21" s="23">
        <v>5</v>
      </c>
      <c r="F21" s="23">
        <v>6</v>
      </c>
      <c r="G21" s="23">
        <v>7</v>
      </c>
    </row>
    <row r="22" spans="1:7" s="3" customFormat="1" x14ac:dyDescent="0.25">
      <c r="A22" s="35" t="s">
        <v>27</v>
      </c>
      <c r="B22" s="25">
        <v>1</v>
      </c>
      <c r="C22" s="26">
        <v>1</v>
      </c>
      <c r="D22" s="54">
        <f>E22+F22+G22</f>
        <v>0</v>
      </c>
      <c r="E22" s="50">
        <f>E23+E54+E55</f>
        <v>0</v>
      </c>
      <c r="F22" s="50">
        <f>F23+F54+F55</f>
        <v>0</v>
      </c>
      <c r="G22" s="50">
        <f>G23+G54+G55</f>
        <v>0</v>
      </c>
    </row>
    <row r="23" spans="1:7" s="3" customFormat="1" x14ac:dyDescent="0.25">
      <c r="A23" s="35" t="s">
        <v>28</v>
      </c>
      <c r="B23" s="25">
        <v>2</v>
      </c>
      <c r="C23" s="27" t="s">
        <v>29</v>
      </c>
      <c r="D23" s="54">
        <f t="shared" ref="D23:D86" si="0">E23+F23+G23</f>
        <v>0</v>
      </c>
      <c r="E23" s="50">
        <f>E24+E28+E29+E37+E53</f>
        <v>0</v>
      </c>
      <c r="F23" s="50">
        <f>F24+F28+F29+F37+F53</f>
        <v>0</v>
      </c>
      <c r="G23" s="50">
        <f>G24+G28+G29+G37+G53</f>
        <v>0</v>
      </c>
    </row>
    <row r="24" spans="1:7" s="3" customFormat="1" x14ac:dyDescent="0.25">
      <c r="A24" s="35" t="s">
        <v>30</v>
      </c>
      <c r="B24" s="25">
        <v>3</v>
      </c>
      <c r="C24" s="28" t="s">
        <v>31</v>
      </c>
      <c r="D24" s="54">
        <f t="shared" si="0"/>
        <v>0</v>
      </c>
      <c r="E24" s="50">
        <f>E25+E26+E27</f>
        <v>0</v>
      </c>
      <c r="F24" s="50">
        <f>F25+F26+F27</f>
        <v>0</v>
      </c>
      <c r="G24" s="50">
        <f>G25+G26+G27</f>
        <v>0</v>
      </c>
    </row>
    <row r="25" spans="1:7" s="3" customFormat="1" x14ac:dyDescent="0.25">
      <c r="A25" s="36" t="s">
        <v>2</v>
      </c>
      <c r="B25" s="21">
        <v>4</v>
      </c>
      <c r="C25" s="29" t="s">
        <v>32</v>
      </c>
      <c r="D25" s="55">
        <f t="shared" si="0"/>
        <v>0</v>
      </c>
      <c r="E25" s="41"/>
      <c r="F25" s="41"/>
      <c r="G25" s="41"/>
    </row>
    <row r="26" spans="1:7" s="3" customFormat="1" x14ac:dyDescent="0.25">
      <c r="A26" s="37" t="s">
        <v>33</v>
      </c>
      <c r="B26" s="21">
        <v>5</v>
      </c>
      <c r="C26" s="29" t="s">
        <v>34</v>
      </c>
      <c r="D26" s="55">
        <f t="shared" si="0"/>
        <v>0</v>
      </c>
      <c r="E26" s="41"/>
      <c r="F26" s="41"/>
      <c r="G26" s="41"/>
    </row>
    <row r="27" spans="1:7" s="3" customFormat="1" x14ac:dyDescent="0.25">
      <c r="A27" s="37" t="s">
        <v>35</v>
      </c>
      <c r="B27" s="21">
        <v>6</v>
      </c>
      <c r="C27" s="29" t="s">
        <v>36</v>
      </c>
      <c r="D27" s="55">
        <f t="shared" si="0"/>
        <v>0</v>
      </c>
      <c r="E27" s="41"/>
      <c r="F27" s="41"/>
      <c r="G27" s="41"/>
    </row>
    <row r="28" spans="1:7" s="3" customFormat="1" x14ac:dyDescent="0.25">
      <c r="A28" s="36" t="s">
        <v>37</v>
      </c>
      <c r="B28" s="21">
        <v>7</v>
      </c>
      <c r="C28" s="43" t="s">
        <v>38</v>
      </c>
      <c r="D28" s="55">
        <f t="shared" si="0"/>
        <v>0</v>
      </c>
      <c r="E28" s="41"/>
      <c r="F28" s="41"/>
      <c r="G28" s="41"/>
    </row>
    <row r="29" spans="1:7" s="3" customFormat="1" x14ac:dyDescent="0.25">
      <c r="A29" s="35" t="s">
        <v>39</v>
      </c>
      <c r="B29" s="25">
        <v>8</v>
      </c>
      <c r="C29" s="28" t="s">
        <v>40</v>
      </c>
      <c r="D29" s="54">
        <f t="shared" si="0"/>
        <v>0</v>
      </c>
      <c r="E29" s="50">
        <f>E30+E33+E34</f>
        <v>0</v>
      </c>
      <c r="F29" s="50">
        <f>F30+F33+F34</f>
        <v>0</v>
      </c>
      <c r="G29" s="50">
        <f>G30+G33+G34</f>
        <v>0</v>
      </c>
    </row>
    <row r="30" spans="1:7" s="3" customFormat="1" x14ac:dyDescent="0.25">
      <c r="A30" s="35" t="s">
        <v>3</v>
      </c>
      <c r="B30" s="25">
        <v>9</v>
      </c>
      <c r="C30" s="28" t="s">
        <v>41</v>
      </c>
      <c r="D30" s="54">
        <f t="shared" si="0"/>
        <v>0</v>
      </c>
      <c r="E30" s="50">
        <f>E31+E32</f>
        <v>0</v>
      </c>
      <c r="F30" s="50">
        <f>F31+F32</f>
        <v>0</v>
      </c>
      <c r="G30" s="50">
        <f>G31+G32</f>
        <v>0</v>
      </c>
    </row>
    <row r="31" spans="1:7" s="3" customFormat="1" x14ac:dyDescent="0.25">
      <c r="A31" s="36" t="s">
        <v>42</v>
      </c>
      <c r="B31" s="21">
        <v>10</v>
      </c>
      <c r="C31" s="43" t="s">
        <v>43</v>
      </c>
      <c r="D31" s="55">
        <f t="shared" si="0"/>
        <v>0</v>
      </c>
      <c r="E31" s="41"/>
      <c r="F31" s="41"/>
      <c r="G31" s="41"/>
    </row>
    <row r="32" spans="1:7" s="3" customFormat="1" x14ac:dyDescent="0.25">
      <c r="A32" s="36" t="s">
        <v>44</v>
      </c>
      <c r="B32" s="21">
        <v>11</v>
      </c>
      <c r="C32" s="43" t="s">
        <v>45</v>
      </c>
      <c r="D32" s="55">
        <f t="shared" si="0"/>
        <v>0</v>
      </c>
      <c r="E32" s="41"/>
      <c r="F32" s="41"/>
      <c r="G32" s="41"/>
    </row>
    <row r="33" spans="1:7" s="3" customFormat="1" x14ac:dyDescent="0.25">
      <c r="A33" s="36" t="s">
        <v>4</v>
      </c>
      <c r="B33" s="21">
        <v>12</v>
      </c>
      <c r="C33" s="43" t="s">
        <v>46</v>
      </c>
      <c r="D33" s="55">
        <f t="shared" si="0"/>
        <v>0</v>
      </c>
      <c r="E33" s="41"/>
      <c r="F33" s="41"/>
      <c r="G33" s="41"/>
    </row>
    <row r="34" spans="1:7" s="3" customFormat="1" x14ac:dyDescent="0.25">
      <c r="A34" s="35" t="s">
        <v>5</v>
      </c>
      <c r="B34" s="25">
        <v>13</v>
      </c>
      <c r="C34" s="28" t="s">
        <v>47</v>
      </c>
      <c r="D34" s="54">
        <f t="shared" si="0"/>
        <v>0</v>
      </c>
      <c r="E34" s="51">
        <f>E35+E36</f>
        <v>0</v>
      </c>
      <c r="F34" s="51">
        <f>F35+F36</f>
        <v>0</v>
      </c>
      <c r="G34" s="51">
        <f>G35+G36</f>
        <v>0</v>
      </c>
    </row>
    <row r="35" spans="1:7" s="3" customFormat="1" ht="25.5" x14ac:dyDescent="0.25">
      <c r="A35" s="36" t="s">
        <v>48</v>
      </c>
      <c r="B35" s="21">
        <v>14</v>
      </c>
      <c r="C35" s="43" t="s">
        <v>49</v>
      </c>
      <c r="D35" s="55">
        <f t="shared" si="0"/>
        <v>0</v>
      </c>
      <c r="E35" s="41"/>
      <c r="F35" s="41"/>
      <c r="G35" s="41"/>
    </row>
    <row r="36" spans="1:7" s="3" customFormat="1" ht="25.5" x14ac:dyDescent="0.25">
      <c r="A36" s="36" t="s">
        <v>50</v>
      </c>
      <c r="B36" s="21">
        <v>15</v>
      </c>
      <c r="C36" s="43" t="s">
        <v>51</v>
      </c>
      <c r="D36" s="55">
        <f t="shared" si="0"/>
        <v>0</v>
      </c>
      <c r="E36" s="41"/>
      <c r="F36" s="41"/>
      <c r="G36" s="41"/>
    </row>
    <row r="37" spans="1:7" s="3" customFormat="1" x14ac:dyDescent="0.25">
      <c r="A37" s="35" t="s">
        <v>52</v>
      </c>
      <c r="B37" s="25">
        <v>16</v>
      </c>
      <c r="C37" s="30" t="s">
        <v>53</v>
      </c>
      <c r="D37" s="54">
        <f t="shared" si="0"/>
        <v>0</v>
      </c>
      <c r="E37" s="50">
        <f>E38+E41+E42+E45+E46+E47+E50+E51+E52</f>
        <v>0</v>
      </c>
      <c r="F37" s="50">
        <f>F38+F41+F42+F45+F46+F47+F50+F51+F52</f>
        <v>0</v>
      </c>
      <c r="G37" s="50">
        <f>G38+G41+G42+G45+G46+G47+G50+G51+G52</f>
        <v>0</v>
      </c>
    </row>
    <row r="38" spans="1:7" s="3" customFormat="1" x14ac:dyDescent="0.25">
      <c r="A38" s="35" t="s">
        <v>54</v>
      </c>
      <c r="B38" s="25">
        <v>17</v>
      </c>
      <c r="C38" s="30" t="s">
        <v>55</v>
      </c>
      <c r="D38" s="54">
        <f t="shared" si="0"/>
        <v>0</v>
      </c>
      <c r="E38" s="50">
        <f>E39+E40</f>
        <v>0</v>
      </c>
      <c r="F38" s="50">
        <f>F39+F40</f>
        <v>0</v>
      </c>
      <c r="G38" s="50">
        <f>G39+G40</f>
        <v>0</v>
      </c>
    </row>
    <row r="39" spans="1:7" s="3" customFormat="1" ht="34.9" customHeight="1" x14ac:dyDescent="0.25">
      <c r="A39" s="36" t="s">
        <v>56</v>
      </c>
      <c r="B39" s="21">
        <v>18</v>
      </c>
      <c r="C39" s="29" t="s">
        <v>57</v>
      </c>
      <c r="D39" s="55">
        <f t="shared" si="0"/>
        <v>0</v>
      </c>
      <c r="E39" s="41"/>
      <c r="F39" s="41"/>
      <c r="G39" s="41"/>
    </row>
    <row r="40" spans="1:7" s="3" customFormat="1" ht="28.15" customHeight="1" x14ac:dyDescent="0.25">
      <c r="A40" s="36" t="s">
        <v>58</v>
      </c>
      <c r="B40" s="21">
        <v>19</v>
      </c>
      <c r="C40" s="29" t="s">
        <v>59</v>
      </c>
      <c r="D40" s="55">
        <f t="shared" si="0"/>
        <v>0</v>
      </c>
      <c r="E40" s="41"/>
      <c r="F40" s="41"/>
      <c r="G40" s="41"/>
    </row>
    <row r="41" spans="1:7" s="3" customFormat="1" ht="25.5" x14ac:dyDescent="0.25">
      <c r="A41" s="35" t="s">
        <v>6</v>
      </c>
      <c r="B41" s="25">
        <v>20</v>
      </c>
      <c r="C41" s="30" t="s">
        <v>60</v>
      </c>
      <c r="D41" s="54">
        <f t="shared" si="0"/>
        <v>0</v>
      </c>
      <c r="E41" s="52"/>
      <c r="F41" s="52"/>
      <c r="G41" s="52"/>
    </row>
    <row r="42" spans="1:7" s="3" customFormat="1" x14ac:dyDescent="0.25">
      <c r="A42" s="35" t="s">
        <v>61</v>
      </c>
      <c r="B42" s="25">
        <v>21</v>
      </c>
      <c r="C42" s="30" t="s">
        <v>62</v>
      </c>
      <c r="D42" s="54">
        <f t="shared" si="0"/>
        <v>0</v>
      </c>
      <c r="E42" s="50">
        <f>E43+E44</f>
        <v>0</v>
      </c>
      <c r="F42" s="50">
        <f>F43+F44</f>
        <v>0</v>
      </c>
      <c r="G42" s="50">
        <f>G43+G44</f>
        <v>0</v>
      </c>
    </row>
    <row r="43" spans="1:7" s="3" customFormat="1" x14ac:dyDescent="0.25">
      <c r="A43" s="36" t="s">
        <v>63</v>
      </c>
      <c r="B43" s="21">
        <v>22</v>
      </c>
      <c r="C43" s="29" t="s">
        <v>64</v>
      </c>
      <c r="D43" s="55">
        <f t="shared" si="0"/>
        <v>0</v>
      </c>
      <c r="E43" s="41"/>
      <c r="F43" s="41"/>
      <c r="G43" s="41"/>
    </row>
    <row r="44" spans="1:7" s="3" customFormat="1" x14ac:dyDescent="0.25">
      <c r="A44" s="36" t="s">
        <v>65</v>
      </c>
      <c r="B44" s="21">
        <v>23</v>
      </c>
      <c r="C44" s="29" t="s">
        <v>66</v>
      </c>
      <c r="D44" s="55">
        <f t="shared" si="0"/>
        <v>0</v>
      </c>
      <c r="E44" s="41"/>
      <c r="F44" s="41"/>
      <c r="G44" s="41"/>
    </row>
    <row r="45" spans="1:7" s="3" customFormat="1" x14ac:dyDescent="0.25">
      <c r="A45" s="36" t="s">
        <v>67</v>
      </c>
      <c r="B45" s="21">
        <v>24</v>
      </c>
      <c r="C45" s="29" t="s">
        <v>68</v>
      </c>
      <c r="D45" s="55">
        <f t="shared" si="0"/>
        <v>0</v>
      </c>
      <c r="E45" s="41"/>
      <c r="F45" s="41"/>
      <c r="G45" s="41"/>
    </row>
    <row r="46" spans="1:7" s="3" customFormat="1" x14ac:dyDescent="0.25">
      <c r="A46" s="36" t="s">
        <v>69</v>
      </c>
      <c r="B46" s="21">
        <v>25</v>
      </c>
      <c r="C46" s="29" t="s">
        <v>70</v>
      </c>
      <c r="D46" s="55">
        <f t="shared" si="0"/>
        <v>0</v>
      </c>
      <c r="E46" s="41"/>
      <c r="F46" s="41"/>
      <c r="G46" s="41"/>
    </row>
    <row r="47" spans="1:7" s="3" customFormat="1" x14ac:dyDescent="0.25">
      <c r="A47" s="36" t="s">
        <v>71</v>
      </c>
      <c r="B47" s="21">
        <v>26</v>
      </c>
      <c r="C47" s="29" t="s">
        <v>72</v>
      </c>
      <c r="D47" s="55">
        <f t="shared" si="0"/>
        <v>0</v>
      </c>
      <c r="E47" s="34">
        <f>E48+E49</f>
        <v>0</v>
      </c>
      <c r="F47" s="34">
        <f>F48+F49</f>
        <v>0</v>
      </c>
      <c r="G47" s="34">
        <f>G48+G49</f>
        <v>0</v>
      </c>
    </row>
    <row r="48" spans="1:7" s="11" customFormat="1" ht="25.5" customHeight="1" x14ac:dyDescent="0.25">
      <c r="A48" s="36" t="s">
        <v>73</v>
      </c>
      <c r="B48" s="21">
        <v>27</v>
      </c>
      <c r="C48" s="44" t="s">
        <v>74</v>
      </c>
      <c r="D48" s="55">
        <f t="shared" si="0"/>
        <v>0</v>
      </c>
      <c r="E48" s="42"/>
      <c r="F48" s="42"/>
      <c r="G48" s="42"/>
    </row>
    <row r="49" spans="1:7" s="3" customFormat="1" ht="25.5" x14ac:dyDescent="0.25">
      <c r="A49" s="36" t="s">
        <v>75</v>
      </c>
      <c r="B49" s="21">
        <v>28</v>
      </c>
      <c r="C49" s="29" t="s">
        <v>76</v>
      </c>
      <c r="D49" s="55">
        <f t="shared" si="0"/>
        <v>0</v>
      </c>
      <c r="E49" s="41"/>
      <c r="F49" s="41"/>
      <c r="G49" s="41"/>
    </row>
    <row r="50" spans="1:7" s="3" customFormat="1" x14ac:dyDescent="0.25">
      <c r="A50" s="36" t="s">
        <v>77</v>
      </c>
      <c r="B50" s="21">
        <v>29</v>
      </c>
      <c r="C50" s="29" t="s">
        <v>78</v>
      </c>
      <c r="D50" s="55">
        <f t="shared" si="0"/>
        <v>0</v>
      </c>
      <c r="E50" s="41"/>
      <c r="F50" s="41"/>
      <c r="G50" s="41"/>
    </row>
    <row r="51" spans="1:7" s="3" customFormat="1" x14ac:dyDescent="0.25">
      <c r="A51" s="36" t="s">
        <v>79</v>
      </c>
      <c r="B51" s="21">
        <v>30</v>
      </c>
      <c r="C51" s="29" t="s">
        <v>80</v>
      </c>
      <c r="D51" s="55">
        <f t="shared" si="0"/>
        <v>0</v>
      </c>
      <c r="E51" s="41"/>
      <c r="F51" s="41"/>
      <c r="G51" s="41"/>
    </row>
    <row r="52" spans="1:7" s="3" customFormat="1" x14ac:dyDescent="0.25">
      <c r="A52" s="36" t="s">
        <v>81</v>
      </c>
      <c r="B52" s="21">
        <v>31</v>
      </c>
      <c r="C52" s="29" t="s">
        <v>82</v>
      </c>
      <c r="D52" s="55">
        <f t="shared" si="0"/>
        <v>0</v>
      </c>
      <c r="E52" s="41"/>
      <c r="F52" s="41"/>
      <c r="G52" s="41"/>
    </row>
    <row r="53" spans="1:7" s="3" customFormat="1" ht="25.5" x14ac:dyDescent="0.25">
      <c r="A53" s="36" t="s">
        <v>83</v>
      </c>
      <c r="B53" s="21">
        <v>32</v>
      </c>
      <c r="C53" s="31" t="s">
        <v>84</v>
      </c>
      <c r="D53" s="55">
        <f t="shared" si="0"/>
        <v>0</v>
      </c>
      <c r="E53" s="41"/>
      <c r="F53" s="41"/>
      <c r="G53" s="41"/>
    </row>
    <row r="54" spans="1:7" s="3" customFormat="1" ht="42.6" customHeight="1" x14ac:dyDescent="0.25">
      <c r="A54" s="36" t="s">
        <v>200</v>
      </c>
      <c r="B54" s="21">
        <v>33</v>
      </c>
      <c r="C54" s="31" t="s">
        <v>85</v>
      </c>
      <c r="D54" s="55">
        <f t="shared" si="0"/>
        <v>0</v>
      </c>
      <c r="E54" s="41"/>
      <c r="F54" s="41"/>
      <c r="G54" s="41"/>
    </row>
    <row r="55" spans="1:7" s="3" customFormat="1" x14ac:dyDescent="0.25">
      <c r="A55" s="35" t="s">
        <v>86</v>
      </c>
      <c r="B55" s="25">
        <v>34</v>
      </c>
      <c r="C55" s="30" t="s">
        <v>87</v>
      </c>
      <c r="D55" s="54">
        <f t="shared" si="0"/>
        <v>0</v>
      </c>
      <c r="E55" s="50">
        <f>E56+E66+E79+E84</f>
        <v>0</v>
      </c>
      <c r="F55" s="50">
        <f>F56+F66+F79+F84</f>
        <v>0</v>
      </c>
      <c r="G55" s="50">
        <f>G56+G66+G79+G84</f>
        <v>0</v>
      </c>
    </row>
    <row r="56" spans="1:7" s="3" customFormat="1" x14ac:dyDescent="0.25">
      <c r="A56" s="35" t="s">
        <v>88</v>
      </c>
      <c r="B56" s="25">
        <v>35</v>
      </c>
      <c r="C56" s="30" t="s">
        <v>89</v>
      </c>
      <c r="D56" s="54">
        <f t="shared" si="0"/>
        <v>0</v>
      </c>
      <c r="E56" s="50">
        <f>E57+E58+E59+E60+E61+E62+E63+E64+E65</f>
        <v>0</v>
      </c>
      <c r="F56" s="50">
        <f>F57+F58+F59+F60+F61+F62+F63+F64+F65</f>
        <v>0</v>
      </c>
      <c r="G56" s="50">
        <f>G57+G58+G59+G60+G61+G62+G63+G64+G65</f>
        <v>0</v>
      </c>
    </row>
    <row r="57" spans="1:7" s="3" customFormat="1" x14ac:dyDescent="0.25">
      <c r="A57" s="36" t="s">
        <v>90</v>
      </c>
      <c r="B57" s="21">
        <v>36</v>
      </c>
      <c r="C57" s="45" t="s">
        <v>91</v>
      </c>
      <c r="D57" s="55">
        <f t="shared" si="0"/>
        <v>0</v>
      </c>
      <c r="E57" s="41"/>
      <c r="F57" s="41"/>
      <c r="G57" s="41"/>
    </row>
    <row r="58" spans="1:7" s="3" customFormat="1" ht="38.25" x14ac:dyDescent="0.25">
      <c r="A58" s="36" t="s">
        <v>201</v>
      </c>
      <c r="B58" s="21">
        <v>37</v>
      </c>
      <c r="C58" s="45" t="s">
        <v>92</v>
      </c>
      <c r="D58" s="55">
        <f t="shared" si="0"/>
        <v>0</v>
      </c>
      <c r="E58" s="41"/>
      <c r="F58" s="41"/>
      <c r="G58" s="41"/>
    </row>
    <row r="59" spans="1:7" s="3" customFormat="1" x14ac:dyDescent="0.25">
      <c r="A59" s="36" t="s">
        <v>93</v>
      </c>
      <c r="B59" s="21">
        <v>38</v>
      </c>
      <c r="C59" s="45" t="s">
        <v>94</v>
      </c>
      <c r="D59" s="55">
        <f t="shared" si="0"/>
        <v>0</v>
      </c>
      <c r="E59" s="41"/>
      <c r="F59" s="41"/>
      <c r="G59" s="41"/>
    </row>
    <row r="60" spans="1:7" s="3" customFormat="1" x14ac:dyDescent="0.25">
      <c r="A60" s="36" t="s">
        <v>95</v>
      </c>
      <c r="B60" s="21">
        <v>39</v>
      </c>
      <c r="C60" s="45" t="s">
        <v>96</v>
      </c>
      <c r="D60" s="55">
        <f t="shared" si="0"/>
        <v>0</v>
      </c>
      <c r="E60" s="41"/>
      <c r="F60" s="41"/>
      <c r="G60" s="41"/>
    </row>
    <row r="61" spans="1:7" s="3" customFormat="1" x14ac:dyDescent="0.25">
      <c r="A61" s="36" t="s">
        <v>97</v>
      </c>
      <c r="B61" s="21">
        <v>40</v>
      </c>
      <c r="C61" s="45" t="s">
        <v>98</v>
      </c>
      <c r="D61" s="55">
        <f t="shared" si="0"/>
        <v>0</v>
      </c>
      <c r="E61" s="41"/>
      <c r="F61" s="41"/>
      <c r="G61" s="41"/>
    </row>
    <row r="62" spans="1:7" s="3" customFormat="1" ht="47.45" customHeight="1" x14ac:dyDescent="0.25">
      <c r="A62" s="36" t="s">
        <v>8</v>
      </c>
      <c r="B62" s="21">
        <v>41</v>
      </c>
      <c r="C62" s="45" t="s">
        <v>99</v>
      </c>
      <c r="D62" s="55">
        <f t="shared" si="0"/>
        <v>0</v>
      </c>
      <c r="E62" s="41"/>
      <c r="F62" s="41"/>
      <c r="G62" s="41"/>
    </row>
    <row r="63" spans="1:7" s="3" customFormat="1" ht="45" customHeight="1" x14ac:dyDescent="0.25">
      <c r="A63" s="36" t="s">
        <v>100</v>
      </c>
      <c r="B63" s="21">
        <v>42</v>
      </c>
      <c r="C63" s="45" t="s">
        <v>101</v>
      </c>
      <c r="D63" s="55">
        <f t="shared" si="0"/>
        <v>0</v>
      </c>
      <c r="E63" s="41"/>
      <c r="F63" s="41"/>
      <c r="G63" s="41"/>
    </row>
    <row r="64" spans="1:7" s="3" customFormat="1" x14ac:dyDescent="0.25">
      <c r="A64" s="36" t="s">
        <v>9</v>
      </c>
      <c r="B64" s="21">
        <v>43</v>
      </c>
      <c r="C64" s="29" t="s">
        <v>102</v>
      </c>
      <c r="D64" s="55">
        <f t="shared" si="0"/>
        <v>0</v>
      </c>
      <c r="E64" s="41"/>
      <c r="F64" s="41"/>
      <c r="G64" s="41"/>
    </row>
    <row r="65" spans="1:7" s="3" customFormat="1" ht="25.5" x14ac:dyDescent="0.25">
      <c r="A65" s="36" t="s">
        <v>202</v>
      </c>
      <c r="B65" s="21">
        <v>44</v>
      </c>
      <c r="C65" s="29" t="s">
        <v>103</v>
      </c>
      <c r="D65" s="55">
        <f t="shared" si="0"/>
        <v>0</v>
      </c>
      <c r="E65" s="41"/>
      <c r="F65" s="41"/>
      <c r="G65" s="41"/>
    </row>
    <row r="66" spans="1:7" s="3" customFormat="1" x14ac:dyDescent="0.25">
      <c r="A66" s="35" t="s">
        <v>104</v>
      </c>
      <c r="B66" s="25">
        <v>45</v>
      </c>
      <c r="C66" s="30" t="s">
        <v>105</v>
      </c>
      <c r="D66" s="54">
        <f t="shared" si="0"/>
        <v>0</v>
      </c>
      <c r="E66" s="50">
        <f>E67+E68+E69+E70+E71+E72+E75</f>
        <v>0</v>
      </c>
      <c r="F66" s="50">
        <f>F67+F68+F69+F70+F71+F72+F75</f>
        <v>0</v>
      </c>
      <c r="G66" s="50">
        <f>G67+G68+G69+G70+G71+G72+G75</f>
        <v>0</v>
      </c>
    </row>
    <row r="67" spans="1:7" s="3" customFormat="1" ht="25.5" x14ac:dyDescent="0.25">
      <c r="A67" s="36" t="s">
        <v>106</v>
      </c>
      <c r="B67" s="21">
        <v>46</v>
      </c>
      <c r="C67" s="29" t="s">
        <v>107</v>
      </c>
      <c r="D67" s="55">
        <f t="shared" si="0"/>
        <v>0</v>
      </c>
      <c r="E67" s="41"/>
      <c r="F67" s="41"/>
      <c r="G67" s="41"/>
    </row>
    <row r="68" spans="1:7" s="3" customFormat="1" ht="25.5" x14ac:dyDescent="0.25">
      <c r="A68" s="36" t="s">
        <v>108</v>
      </c>
      <c r="B68" s="21">
        <v>47</v>
      </c>
      <c r="C68" s="29" t="s">
        <v>109</v>
      </c>
      <c r="D68" s="55">
        <f t="shared" si="0"/>
        <v>0</v>
      </c>
      <c r="E68" s="41"/>
      <c r="F68" s="41"/>
      <c r="G68" s="41"/>
    </row>
    <row r="69" spans="1:7" s="3" customFormat="1" x14ac:dyDescent="0.25">
      <c r="A69" s="36" t="s">
        <v>110</v>
      </c>
      <c r="B69" s="21">
        <v>48</v>
      </c>
      <c r="C69" s="29" t="s">
        <v>111</v>
      </c>
      <c r="D69" s="55">
        <f t="shared" si="0"/>
        <v>0</v>
      </c>
      <c r="E69" s="41"/>
      <c r="F69" s="41"/>
      <c r="G69" s="41"/>
    </row>
    <row r="70" spans="1:7" s="3" customFormat="1" ht="27.6" customHeight="1" x14ac:dyDescent="0.25">
      <c r="A70" s="36" t="s">
        <v>112</v>
      </c>
      <c r="B70" s="21">
        <v>49</v>
      </c>
      <c r="C70" s="29" t="s">
        <v>113</v>
      </c>
      <c r="D70" s="55">
        <f t="shared" si="0"/>
        <v>0</v>
      </c>
      <c r="E70" s="41"/>
      <c r="F70" s="41"/>
      <c r="G70" s="41"/>
    </row>
    <row r="71" spans="1:7" s="3" customFormat="1" x14ac:dyDescent="0.25">
      <c r="A71" s="36" t="s">
        <v>114</v>
      </c>
      <c r="B71" s="21">
        <v>50</v>
      </c>
      <c r="C71" s="29" t="s">
        <v>115</v>
      </c>
      <c r="D71" s="55">
        <f t="shared" si="0"/>
        <v>0</v>
      </c>
      <c r="E71" s="41"/>
      <c r="F71" s="41"/>
      <c r="G71" s="41"/>
    </row>
    <row r="72" spans="1:7" s="3" customFormat="1" x14ac:dyDescent="0.25">
      <c r="A72" s="35" t="s">
        <v>116</v>
      </c>
      <c r="B72" s="25">
        <v>51</v>
      </c>
      <c r="C72" s="30" t="s">
        <v>117</v>
      </c>
      <c r="D72" s="54">
        <f t="shared" si="0"/>
        <v>0</v>
      </c>
      <c r="E72" s="50">
        <f>E73+E74</f>
        <v>0</v>
      </c>
      <c r="F72" s="50">
        <f>F73+F74</f>
        <v>0</v>
      </c>
      <c r="G72" s="50">
        <f>G73+G74</f>
        <v>0</v>
      </c>
    </row>
    <row r="73" spans="1:7" s="3" customFormat="1" x14ac:dyDescent="0.25">
      <c r="A73" s="36" t="s">
        <v>118</v>
      </c>
      <c r="B73" s="21">
        <v>52</v>
      </c>
      <c r="C73" s="29" t="s">
        <v>119</v>
      </c>
      <c r="D73" s="55">
        <f t="shared" si="0"/>
        <v>0</v>
      </c>
      <c r="E73" s="41"/>
      <c r="F73" s="41"/>
      <c r="G73" s="41"/>
    </row>
    <row r="74" spans="1:7" s="3" customFormat="1" x14ac:dyDescent="0.25">
      <c r="A74" s="36" t="s">
        <v>120</v>
      </c>
      <c r="B74" s="21">
        <v>53</v>
      </c>
      <c r="C74" s="29" t="s">
        <v>121</v>
      </c>
      <c r="D74" s="55">
        <f t="shared" si="0"/>
        <v>0</v>
      </c>
      <c r="E74" s="41"/>
      <c r="F74" s="41"/>
      <c r="G74" s="41"/>
    </row>
    <row r="75" spans="1:7" s="3" customFormat="1" x14ac:dyDescent="0.25">
      <c r="A75" s="35" t="s">
        <v>122</v>
      </c>
      <c r="B75" s="25">
        <v>54</v>
      </c>
      <c r="C75" s="30" t="s">
        <v>123</v>
      </c>
      <c r="D75" s="54">
        <f t="shared" si="0"/>
        <v>0</v>
      </c>
      <c r="E75" s="50">
        <f>E76+E77+E78</f>
        <v>0</v>
      </c>
      <c r="F75" s="50">
        <f>F76+F77+F78</f>
        <v>0</v>
      </c>
      <c r="G75" s="50">
        <f>G76+G77+G78</f>
        <v>0</v>
      </c>
    </row>
    <row r="76" spans="1:7" s="3" customFormat="1" ht="61.15" customHeight="1" x14ac:dyDescent="0.25">
      <c r="A76" s="36" t="s">
        <v>124</v>
      </c>
      <c r="B76" s="21">
        <v>55</v>
      </c>
      <c r="C76" s="29" t="s">
        <v>125</v>
      </c>
      <c r="D76" s="55">
        <f t="shared" si="0"/>
        <v>0</v>
      </c>
      <c r="E76" s="41"/>
      <c r="F76" s="41"/>
      <c r="G76" s="41"/>
    </row>
    <row r="77" spans="1:7" s="3" customFormat="1" ht="39" customHeight="1" x14ac:dyDescent="0.25">
      <c r="A77" s="36" t="s">
        <v>126</v>
      </c>
      <c r="B77" s="21">
        <v>56</v>
      </c>
      <c r="C77" s="29" t="s">
        <v>127</v>
      </c>
      <c r="D77" s="55">
        <f t="shared" si="0"/>
        <v>0</v>
      </c>
      <c r="E77" s="41"/>
      <c r="F77" s="41"/>
      <c r="G77" s="41"/>
    </row>
    <row r="78" spans="1:7" s="3" customFormat="1" ht="20.45" customHeight="1" x14ac:dyDescent="0.25">
      <c r="A78" s="36" t="s">
        <v>128</v>
      </c>
      <c r="B78" s="21">
        <v>57</v>
      </c>
      <c r="C78" s="29" t="s">
        <v>129</v>
      </c>
      <c r="D78" s="55">
        <f t="shared" si="0"/>
        <v>0</v>
      </c>
      <c r="E78" s="41"/>
      <c r="F78" s="41"/>
      <c r="G78" s="41"/>
    </row>
    <row r="79" spans="1:7" s="3" customFormat="1" ht="37.9" customHeight="1" x14ac:dyDescent="0.25">
      <c r="A79" s="35" t="s">
        <v>7</v>
      </c>
      <c r="B79" s="25">
        <v>58</v>
      </c>
      <c r="C79" s="32" t="s">
        <v>130</v>
      </c>
      <c r="D79" s="54">
        <f t="shared" si="0"/>
        <v>0</v>
      </c>
      <c r="E79" s="50">
        <f>E80+E81+E82+E83</f>
        <v>0</v>
      </c>
      <c r="F79" s="50">
        <f>F80+F81+F82+F83</f>
        <v>0</v>
      </c>
      <c r="G79" s="50">
        <f>G80+G81+G82+G83</f>
        <v>0</v>
      </c>
    </row>
    <row r="80" spans="1:7" s="3" customFormat="1" ht="25.5" x14ac:dyDescent="0.25">
      <c r="A80" s="33" t="s">
        <v>131</v>
      </c>
      <c r="B80" s="21">
        <v>59</v>
      </c>
      <c r="C80" s="46" t="s">
        <v>132</v>
      </c>
      <c r="D80" s="55">
        <f t="shared" si="0"/>
        <v>0</v>
      </c>
      <c r="E80" s="41"/>
      <c r="F80" s="41"/>
      <c r="G80" s="41"/>
    </row>
    <row r="81" spans="1:7" s="3" customFormat="1" x14ac:dyDescent="0.25">
      <c r="A81" s="33" t="s">
        <v>133</v>
      </c>
      <c r="B81" s="21">
        <v>60</v>
      </c>
      <c r="C81" s="46" t="s">
        <v>134</v>
      </c>
      <c r="D81" s="55">
        <f t="shared" si="0"/>
        <v>0</v>
      </c>
      <c r="E81" s="41"/>
      <c r="F81" s="41"/>
      <c r="G81" s="41"/>
    </row>
    <row r="82" spans="1:7" s="3" customFormat="1" ht="77.45" customHeight="1" x14ac:dyDescent="0.25">
      <c r="A82" s="33" t="s">
        <v>135</v>
      </c>
      <c r="B82" s="21">
        <v>61</v>
      </c>
      <c r="C82" s="47" t="s">
        <v>136</v>
      </c>
      <c r="D82" s="55">
        <f t="shared" si="0"/>
        <v>0</v>
      </c>
      <c r="E82" s="41"/>
      <c r="F82" s="41"/>
      <c r="G82" s="41"/>
    </row>
    <row r="83" spans="1:7" s="3" customFormat="1" ht="103.15" customHeight="1" x14ac:dyDescent="0.25">
      <c r="A83" s="56" t="s">
        <v>220</v>
      </c>
      <c r="B83" s="21">
        <v>62</v>
      </c>
      <c r="C83" s="47" t="s">
        <v>203</v>
      </c>
      <c r="D83" s="55">
        <f t="shared" si="0"/>
        <v>0</v>
      </c>
      <c r="E83" s="41"/>
      <c r="F83" s="41"/>
      <c r="G83" s="41"/>
    </row>
    <row r="84" spans="1:7" s="3" customFormat="1" x14ac:dyDescent="0.25">
      <c r="A84" s="35" t="s">
        <v>122</v>
      </c>
      <c r="B84" s="25">
        <v>63</v>
      </c>
      <c r="C84" s="30" t="s">
        <v>137</v>
      </c>
      <c r="D84" s="54">
        <f t="shared" si="0"/>
        <v>0</v>
      </c>
      <c r="E84" s="50">
        <f>E85+E86+E87</f>
        <v>0</v>
      </c>
      <c r="F84" s="50">
        <f>F85+F86+F87</f>
        <v>0</v>
      </c>
      <c r="G84" s="50">
        <f>G85+G86+G87</f>
        <v>0</v>
      </c>
    </row>
    <row r="85" spans="1:7" s="3" customFormat="1" ht="25.5" x14ac:dyDescent="0.25">
      <c r="A85" s="38" t="s">
        <v>138</v>
      </c>
      <c r="B85" s="21">
        <v>64</v>
      </c>
      <c r="C85" s="48" t="s">
        <v>139</v>
      </c>
      <c r="D85" s="55">
        <f t="shared" si="0"/>
        <v>0</v>
      </c>
      <c r="E85" s="41"/>
      <c r="F85" s="41"/>
      <c r="G85" s="41"/>
    </row>
    <row r="86" spans="1:7" s="3" customFormat="1" ht="25.5" x14ac:dyDescent="0.25">
      <c r="A86" s="38" t="s">
        <v>204</v>
      </c>
      <c r="B86" s="21">
        <v>65</v>
      </c>
      <c r="C86" s="48" t="s">
        <v>140</v>
      </c>
      <c r="D86" s="55">
        <f t="shared" si="0"/>
        <v>0</v>
      </c>
      <c r="E86" s="41"/>
      <c r="F86" s="41"/>
      <c r="G86" s="41"/>
    </row>
    <row r="87" spans="1:7" s="3" customFormat="1" ht="70.900000000000006" customHeight="1" x14ac:dyDescent="0.25">
      <c r="A87" s="38" t="s">
        <v>141</v>
      </c>
      <c r="B87" s="21">
        <v>66</v>
      </c>
      <c r="C87" s="48" t="s">
        <v>142</v>
      </c>
      <c r="D87" s="55">
        <f t="shared" ref="D87:D121" si="1">E87+F87+G87</f>
        <v>0</v>
      </c>
      <c r="E87" s="41"/>
      <c r="F87" s="41"/>
      <c r="G87" s="41"/>
    </row>
    <row r="88" spans="1:7" s="3" customFormat="1" ht="101.45" customHeight="1" x14ac:dyDescent="0.25">
      <c r="A88" s="35" t="s">
        <v>143</v>
      </c>
      <c r="B88" s="25">
        <v>67</v>
      </c>
      <c r="C88" s="30">
        <v>4</v>
      </c>
      <c r="D88" s="54">
        <f t="shared" si="1"/>
        <v>0</v>
      </c>
      <c r="E88" s="50">
        <f>E89+E114</f>
        <v>0</v>
      </c>
      <c r="F88" s="50">
        <f>F89+F114</f>
        <v>0</v>
      </c>
      <c r="G88" s="50">
        <f>G89+G114</f>
        <v>0</v>
      </c>
    </row>
    <row r="89" spans="1:7" s="3" customFormat="1" ht="51.6" customHeight="1" x14ac:dyDescent="0.25">
      <c r="A89" s="35" t="s">
        <v>144</v>
      </c>
      <c r="B89" s="25">
        <v>68</v>
      </c>
      <c r="C89" s="30" t="s">
        <v>145</v>
      </c>
      <c r="D89" s="54">
        <f t="shared" si="1"/>
        <v>0</v>
      </c>
      <c r="E89" s="50">
        <f>E90+E104+E110+E113</f>
        <v>0</v>
      </c>
      <c r="F89" s="50">
        <f>F90+F104+F110+F113</f>
        <v>0</v>
      </c>
      <c r="G89" s="50">
        <f>G90+G104+G110+G113</f>
        <v>0</v>
      </c>
    </row>
    <row r="90" spans="1:7" s="3" customFormat="1" ht="35.450000000000003" customHeight="1" x14ac:dyDescent="0.25">
      <c r="A90" s="35" t="s">
        <v>146</v>
      </c>
      <c r="B90" s="25">
        <v>69</v>
      </c>
      <c r="C90" s="30" t="s">
        <v>147</v>
      </c>
      <c r="D90" s="54">
        <f t="shared" si="1"/>
        <v>0</v>
      </c>
      <c r="E90" s="50">
        <f>E91+E92+E96+E100+E103</f>
        <v>0</v>
      </c>
      <c r="F90" s="50">
        <f>F91+F92+F96+F100+F103</f>
        <v>0</v>
      </c>
      <c r="G90" s="50">
        <f>G91+G92+G96+G100+G103</f>
        <v>0</v>
      </c>
    </row>
    <row r="91" spans="1:7" s="3" customFormat="1" x14ac:dyDescent="0.25">
      <c r="A91" s="35" t="s">
        <v>148</v>
      </c>
      <c r="B91" s="25">
        <v>70</v>
      </c>
      <c r="C91" s="30" t="s">
        <v>149</v>
      </c>
      <c r="D91" s="54">
        <f>E91+F91+G91</f>
        <v>0</v>
      </c>
      <c r="E91" s="52"/>
      <c r="F91" s="52"/>
      <c r="G91" s="52"/>
    </row>
    <row r="92" spans="1:7" s="3" customFormat="1" ht="25.5" x14ac:dyDescent="0.25">
      <c r="A92" s="35" t="s">
        <v>150</v>
      </c>
      <c r="B92" s="25">
        <v>71</v>
      </c>
      <c r="C92" s="30" t="s">
        <v>151</v>
      </c>
      <c r="D92" s="54">
        <f t="shared" si="1"/>
        <v>0</v>
      </c>
      <c r="E92" s="50">
        <f>E93+E94+E95</f>
        <v>0</v>
      </c>
      <c r="F92" s="50">
        <f>F93+F94+F95</f>
        <v>0</v>
      </c>
      <c r="G92" s="50">
        <f>G93+G94+G95</f>
        <v>0</v>
      </c>
    </row>
    <row r="93" spans="1:7" s="3" customFormat="1" ht="25.5" x14ac:dyDescent="0.25">
      <c r="A93" s="36" t="s">
        <v>214</v>
      </c>
      <c r="B93" s="21">
        <v>72</v>
      </c>
      <c r="C93" s="29" t="s">
        <v>152</v>
      </c>
      <c r="D93" s="55">
        <f t="shared" si="1"/>
        <v>0</v>
      </c>
      <c r="E93" s="41"/>
      <c r="F93" s="41"/>
      <c r="G93" s="41"/>
    </row>
    <row r="94" spans="1:7" s="3" customFormat="1" ht="25.5" x14ac:dyDescent="0.25">
      <c r="A94" s="36" t="s">
        <v>153</v>
      </c>
      <c r="B94" s="21">
        <v>73</v>
      </c>
      <c r="C94" s="29" t="s">
        <v>154</v>
      </c>
      <c r="D94" s="55">
        <f t="shared" si="1"/>
        <v>0</v>
      </c>
      <c r="E94" s="41"/>
      <c r="F94" s="41"/>
      <c r="G94" s="41"/>
    </row>
    <row r="95" spans="1:7" s="3" customFormat="1" ht="25.5" x14ac:dyDescent="0.25">
      <c r="A95" s="36" t="s">
        <v>155</v>
      </c>
      <c r="B95" s="21">
        <v>74</v>
      </c>
      <c r="C95" s="29" t="s">
        <v>156</v>
      </c>
      <c r="D95" s="55">
        <f t="shared" si="1"/>
        <v>0</v>
      </c>
      <c r="E95" s="41"/>
      <c r="F95" s="41"/>
      <c r="G95" s="41"/>
    </row>
    <row r="96" spans="1:7" s="3" customFormat="1" ht="25.5" x14ac:dyDescent="0.25">
      <c r="A96" s="35" t="s">
        <v>157</v>
      </c>
      <c r="B96" s="25">
        <v>75</v>
      </c>
      <c r="C96" s="30" t="s">
        <v>158</v>
      </c>
      <c r="D96" s="54">
        <f t="shared" si="1"/>
        <v>0</v>
      </c>
      <c r="E96" s="50">
        <f>E97+E98+E99</f>
        <v>0</v>
      </c>
      <c r="F96" s="50">
        <f>F97+F98+F99</f>
        <v>0</v>
      </c>
      <c r="G96" s="50">
        <f>G97+G98+G99</f>
        <v>0</v>
      </c>
    </row>
    <row r="97" spans="1:7" s="3" customFormat="1" ht="25.5" x14ac:dyDescent="0.25">
      <c r="A97" s="36" t="s">
        <v>159</v>
      </c>
      <c r="B97" s="21">
        <v>76</v>
      </c>
      <c r="C97" s="29" t="s">
        <v>160</v>
      </c>
      <c r="D97" s="55">
        <f t="shared" si="1"/>
        <v>0</v>
      </c>
      <c r="E97" s="41"/>
      <c r="F97" s="41"/>
      <c r="G97" s="41"/>
    </row>
    <row r="98" spans="1:7" s="3" customFormat="1" ht="25.5" x14ac:dyDescent="0.25">
      <c r="A98" s="36" t="s">
        <v>205</v>
      </c>
      <c r="B98" s="21">
        <v>77</v>
      </c>
      <c r="C98" s="29" t="s">
        <v>161</v>
      </c>
      <c r="D98" s="55">
        <f t="shared" si="1"/>
        <v>0</v>
      </c>
      <c r="E98" s="41"/>
      <c r="F98" s="41"/>
      <c r="G98" s="41"/>
    </row>
    <row r="99" spans="1:7" s="3" customFormat="1" ht="25.5" x14ac:dyDescent="0.25">
      <c r="A99" s="36" t="s">
        <v>162</v>
      </c>
      <c r="B99" s="21">
        <v>78</v>
      </c>
      <c r="C99" s="29" t="s">
        <v>163</v>
      </c>
      <c r="D99" s="55">
        <f t="shared" si="1"/>
        <v>0</v>
      </c>
      <c r="E99" s="41"/>
      <c r="F99" s="41"/>
      <c r="G99" s="41"/>
    </row>
    <row r="100" spans="1:7" s="3" customFormat="1" ht="38.25" x14ac:dyDescent="0.25">
      <c r="A100" s="35" t="s">
        <v>215</v>
      </c>
      <c r="B100" s="25">
        <v>79</v>
      </c>
      <c r="C100" s="30" t="s">
        <v>164</v>
      </c>
      <c r="D100" s="54">
        <f t="shared" si="1"/>
        <v>0</v>
      </c>
      <c r="E100" s="50">
        <f>E101+E102</f>
        <v>0</v>
      </c>
      <c r="F100" s="50">
        <f>F101+F102</f>
        <v>0</v>
      </c>
      <c r="G100" s="50">
        <f>G101+G102</f>
        <v>0</v>
      </c>
    </row>
    <row r="101" spans="1:7" s="3" customFormat="1" ht="25.5" x14ac:dyDescent="0.25">
      <c r="A101" s="36" t="s">
        <v>165</v>
      </c>
      <c r="B101" s="21">
        <v>80</v>
      </c>
      <c r="C101" s="29" t="s">
        <v>166</v>
      </c>
      <c r="D101" s="55">
        <f t="shared" si="1"/>
        <v>0</v>
      </c>
      <c r="E101" s="41"/>
      <c r="F101" s="41"/>
      <c r="G101" s="41"/>
    </row>
    <row r="102" spans="1:7" s="3" customFormat="1" ht="57" customHeight="1" x14ac:dyDescent="0.25">
      <c r="A102" s="36" t="s">
        <v>206</v>
      </c>
      <c r="B102" s="21">
        <v>81</v>
      </c>
      <c r="C102" s="45" t="s">
        <v>167</v>
      </c>
      <c r="D102" s="55">
        <f t="shared" si="1"/>
        <v>0</v>
      </c>
      <c r="E102" s="41"/>
      <c r="F102" s="41"/>
      <c r="G102" s="41"/>
    </row>
    <row r="103" spans="1:7" s="3" customFormat="1" ht="25.5" x14ac:dyDescent="0.25">
      <c r="A103" s="35" t="s">
        <v>207</v>
      </c>
      <c r="B103" s="25">
        <v>82</v>
      </c>
      <c r="C103" s="30" t="s">
        <v>168</v>
      </c>
      <c r="D103" s="54">
        <f t="shared" si="1"/>
        <v>0</v>
      </c>
      <c r="E103" s="52"/>
      <c r="F103" s="52"/>
      <c r="G103" s="52"/>
    </row>
    <row r="104" spans="1:7" s="3" customFormat="1" ht="25.5" x14ac:dyDescent="0.25">
      <c r="A104" s="35" t="s">
        <v>169</v>
      </c>
      <c r="B104" s="25">
        <v>83</v>
      </c>
      <c r="C104" s="30" t="s">
        <v>170</v>
      </c>
      <c r="D104" s="54">
        <f t="shared" si="1"/>
        <v>0</v>
      </c>
      <c r="E104" s="50">
        <f>E105+E106+E107+E108+E109</f>
        <v>0</v>
      </c>
      <c r="F104" s="50">
        <f>F105+F106+F107+F108+F109</f>
        <v>0</v>
      </c>
      <c r="G104" s="50">
        <f>G105+G106+G107+G108+G109</f>
        <v>0</v>
      </c>
    </row>
    <row r="105" spans="1:7" s="3" customFormat="1" ht="25.5" x14ac:dyDescent="0.25">
      <c r="A105" s="36" t="s">
        <v>208</v>
      </c>
      <c r="B105" s="21">
        <v>84</v>
      </c>
      <c r="C105" s="29" t="s">
        <v>171</v>
      </c>
      <c r="D105" s="55">
        <f t="shared" si="1"/>
        <v>0</v>
      </c>
      <c r="E105" s="41"/>
      <c r="F105" s="41"/>
      <c r="G105" s="41"/>
    </row>
    <row r="106" spans="1:7" s="3" customFormat="1" ht="43.9" customHeight="1" x14ac:dyDescent="0.25">
      <c r="A106" s="36" t="s">
        <v>172</v>
      </c>
      <c r="B106" s="21">
        <v>85</v>
      </c>
      <c r="C106" s="46" t="s">
        <v>173</v>
      </c>
      <c r="D106" s="55">
        <f t="shared" si="1"/>
        <v>0</v>
      </c>
      <c r="E106" s="41"/>
      <c r="F106" s="41"/>
      <c r="G106" s="41"/>
    </row>
    <row r="107" spans="1:7" s="3" customFormat="1" x14ac:dyDescent="0.25">
      <c r="A107" s="36" t="s">
        <v>174</v>
      </c>
      <c r="B107" s="21">
        <v>86</v>
      </c>
      <c r="C107" s="46" t="s">
        <v>175</v>
      </c>
      <c r="D107" s="55">
        <f t="shared" si="1"/>
        <v>0</v>
      </c>
      <c r="E107" s="41"/>
      <c r="F107" s="41"/>
      <c r="G107" s="41"/>
    </row>
    <row r="108" spans="1:7" s="3" customFormat="1" ht="15" customHeight="1" x14ac:dyDescent="0.25">
      <c r="A108" s="36" t="s">
        <v>176</v>
      </c>
      <c r="B108" s="21">
        <v>87</v>
      </c>
      <c r="C108" s="46" t="s">
        <v>177</v>
      </c>
      <c r="D108" s="55">
        <f t="shared" si="1"/>
        <v>0</v>
      </c>
      <c r="E108" s="41"/>
      <c r="F108" s="41"/>
      <c r="G108" s="41"/>
    </row>
    <row r="109" spans="1:7" s="3" customFormat="1" ht="28.9" customHeight="1" x14ac:dyDescent="0.25">
      <c r="A109" s="36" t="s">
        <v>178</v>
      </c>
      <c r="B109" s="21">
        <v>88</v>
      </c>
      <c r="C109" s="46" t="s">
        <v>179</v>
      </c>
      <c r="D109" s="55">
        <f t="shared" si="1"/>
        <v>0</v>
      </c>
      <c r="E109" s="41"/>
      <c r="F109" s="41"/>
      <c r="G109" s="41"/>
    </row>
    <row r="110" spans="1:7" s="3" customFormat="1" x14ac:dyDescent="0.25">
      <c r="A110" s="35" t="s">
        <v>180</v>
      </c>
      <c r="B110" s="25">
        <v>89</v>
      </c>
      <c r="C110" s="30" t="s">
        <v>181</v>
      </c>
      <c r="D110" s="54">
        <f t="shared" si="1"/>
        <v>0</v>
      </c>
      <c r="E110" s="50">
        <f>E111+E112</f>
        <v>0</v>
      </c>
      <c r="F110" s="50">
        <f>F111+F112</f>
        <v>0</v>
      </c>
      <c r="G110" s="50">
        <f>G111+G112</f>
        <v>0</v>
      </c>
    </row>
    <row r="111" spans="1:7" s="3" customFormat="1" ht="25.5" x14ac:dyDescent="0.25">
      <c r="A111" s="36" t="s">
        <v>209</v>
      </c>
      <c r="B111" s="21">
        <v>90</v>
      </c>
      <c r="C111" s="29" t="s">
        <v>182</v>
      </c>
      <c r="D111" s="55">
        <f t="shared" si="1"/>
        <v>0</v>
      </c>
      <c r="E111" s="41"/>
      <c r="F111" s="41"/>
      <c r="G111" s="41"/>
    </row>
    <row r="112" spans="1:7" s="3" customFormat="1" x14ac:dyDescent="0.25">
      <c r="A112" s="36" t="s">
        <v>183</v>
      </c>
      <c r="B112" s="21">
        <v>91</v>
      </c>
      <c r="C112" s="29" t="s">
        <v>184</v>
      </c>
      <c r="D112" s="55">
        <f t="shared" si="1"/>
        <v>0</v>
      </c>
      <c r="E112" s="41"/>
      <c r="F112" s="41"/>
      <c r="G112" s="41"/>
    </row>
    <row r="113" spans="1:7" s="3" customFormat="1" ht="25.5" x14ac:dyDescent="0.25">
      <c r="A113" s="35" t="s">
        <v>185</v>
      </c>
      <c r="B113" s="25">
        <v>92</v>
      </c>
      <c r="C113" s="49" t="s">
        <v>186</v>
      </c>
      <c r="D113" s="54">
        <f t="shared" si="1"/>
        <v>0</v>
      </c>
      <c r="E113" s="52"/>
      <c r="F113" s="52"/>
      <c r="G113" s="52"/>
    </row>
    <row r="114" spans="1:7" s="3" customFormat="1" ht="51" x14ac:dyDescent="0.25">
      <c r="A114" s="35" t="s">
        <v>210</v>
      </c>
      <c r="B114" s="25">
        <v>93</v>
      </c>
      <c r="C114" s="30" t="s">
        <v>187</v>
      </c>
      <c r="D114" s="54">
        <f t="shared" si="1"/>
        <v>0</v>
      </c>
      <c r="E114" s="50">
        <f>E115+E116</f>
        <v>0</v>
      </c>
      <c r="F114" s="50">
        <f>F115+F116</f>
        <v>0</v>
      </c>
      <c r="G114" s="50">
        <f>G115+G116</f>
        <v>0</v>
      </c>
    </row>
    <row r="115" spans="1:7" s="3" customFormat="1" ht="25.5" x14ac:dyDescent="0.25">
      <c r="A115" s="36" t="s">
        <v>188</v>
      </c>
      <c r="B115" s="21">
        <v>94</v>
      </c>
      <c r="C115" s="29" t="s">
        <v>189</v>
      </c>
      <c r="D115" s="55">
        <f t="shared" si="1"/>
        <v>0</v>
      </c>
      <c r="E115" s="41"/>
      <c r="F115" s="41"/>
      <c r="G115" s="41"/>
    </row>
    <row r="116" spans="1:7" s="3" customFormat="1" x14ac:dyDescent="0.25">
      <c r="A116" s="36" t="s">
        <v>190</v>
      </c>
      <c r="B116" s="21">
        <v>95</v>
      </c>
      <c r="C116" s="29" t="s">
        <v>191</v>
      </c>
      <c r="D116" s="55">
        <f t="shared" si="1"/>
        <v>0</v>
      </c>
      <c r="E116" s="41"/>
      <c r="F116" s="41"/>
      <c r="G116" s="41"/>
    </row>
    <row r="117" spans="1:7" s="3" customFormat="1" x14ac:dyDescent="0.25">
      <c r="A117" s="35" t="s">
        <v>192</v>
      </c>
      <c r="B117" s="25">
        <v>96</v>
      </c>
      <c r="C117" s="53"/>
      <c r="D117" s="54">
        <f t="shared" si="1"/>
        <v>0</v>
      </c>
      <c r="E117" s="50">
        <f>E22+E88</f>
        <v>0</v>
      </c>
      <c r="F117" s="50">
        <f>F22+F88</f>
        <v>0</v>
      </c>
      <c r="G117" s="50">
        <f>G22+G88</f>
        <v>0</v>
      </c>
    </row>
    <row r="118" spans="1:7" s="3" customFormat="1" ht="38.25" x14ac:dyDescent="0.25">
      <c r="A118" s="35" t="s">
        <v>211</v>
      </c>
      <c r="B118" s="25">
        <v>97</v>
      </c>
      <c r="C118" s="53"/>
      <c r="D118" s="54">
        <f t="shared" si="1"/>
        <v>0</v>
      </c>
      <c r="E118" s="52"/>
      <c r="F118" s="52"/>
      <c r="G118" s="52"/>
    </row>
    <row r="119" spans="1:7" s="3" customFormat="1" x14ac:dyDescent="0.25">
      <c r="A119" s="35" t="s">
        <v>193</v>
      </c>
      <c r="B119" s="25">
        <v>98</v>
      </c>
      <c r="C119" s="53"/>
      <c r="D119" s="54">
        <f t="shared" si="1"/>
        <v>0</v>
      </c>
      <c r="E119" s="50">
        <f>E22+E88+E118</f>
        <v>0</v>
      </c>
      <c r="F119" s="50">
        <f>F22+F88+F118</f>
        <v>0</v>
      </c>
      <c r="G119" s="50">
        <f>G22+G88+G118</f>
        <v>0</v>
      </c>
    </row>
    <row r="120" spans="1:7" s="3" customFormat="1" x14ac:dyDescent="0.25">
      <c r="A120" s="35" t="s">
        <v>194</v>
      </c>
      <c r="B120" s="25">
        <v>99</v>
      </c>
      <c r="C120" s="53"/>
      <c r="D120" s="54">
        <f t="shared" si="1"/>
        <v>0</v>
      </c>
      <c r="E120" s="52"/>
      <c r="F120" s="52"/>
      <c r="G120" s="52"/>
    </row>
    <row r="121" spans="1:7" s="3" customFormat="1" ht="25.5" x14ac:dyDescent="0.25">
      <c r="A121" s="36" t="s">
        <v>195</v>
      </c>
      <c r="B121" s="21">
        <v>100</v>
      </c>
      <c r="C121" s="31"/>
      <c r="D121" s="55">
        <f t="shared" si="1"/>
        <v>0</v>
      </c>
      <c r="E121" s="40">
        <f>E119-E120</f>
        <v>0</v>
      </c>
      <c r="F121" s="40">
        <f>F119-F120</f>
        <v>0</v>
      </c>
      <c r="G121" s="40">
        <f>G119-G120</f>
        <v>0</v>
      </c>
    </row>
    <row r="122" spans="1:7" s="3" customFormat="1" x14ac:dyDescent="0.25">
      <c r="A122" s="1"/>
      <c r="B122" s="12"/>
      <c r="C122" s="2"/>
      <c r="D122" s="13"/>
    </row>
    <row r="123" spans="1:7" s="3" customFormat="1" x14ac:dyDescent="0.25">
      <c r="A123" s="14" t="s">
        <v>10</v>
      </c>
      <c r="B123" s="12"/>
      <c r="C123" s="2"/>
      <c r="D123" s="13"/>
    </row>
    <row r="124" spans="1:7" s="3" customFormat="1" ht="76.150000000000006" customHeight="1" x14ac:dyDescent="0.25">
      <c r="A124" s="86" t="s">
        <v>221</v>
      </c>
      <c r="B124" s="86"/>
      <c r="C124" s="86"/>
      <c r="D124" s="86"/>
      <c r="E124" s="86"/>
      <c r="F124" s="86"/>
      <c r="G124" s="86"/>
    </row>
    <row r="125" spans="1:7" s="3" customFormat="1" ht="29.25" customHeight="1" x14ac:dyDescent="0.25">
      <c r="A125" s="86" t="s">
        <v>212</v>
      </c>
      <c r="B125" s="86"/>
      <c r="C125" s="86"/>
      <c r="D125" s="86"/>
      <c r="E125" s="86"/>
      <c r="F125" s="86"/>
      <c r="G125" s="86"/>
    </row>
    <row r="126" spans="1:7" s="3" customFormat="1" x14ac:dyDescent="0.25">
      <c r="A126" s="60" t="s">
        <v>213</v>
      </c>
      <c r="B126" s="60"/>
      <c r="C126" s="60"/>
      <c r="D126" s="60"/>
      <c r="E126" s="60"/>
      <c r="F126" s="60"/>
      <c r="G126" s="60"/>
    </row>
    <row r="127" spans="1:7" s="3" customFormat="1" ht="31.5" customHeight="1" x14ac:dyDescent="0.25">
      <c r="A127" s="60" t="s">
        <v>196</v>
      </c>
      <c r="B127" s="60"/>
      <c r="C127" s="60"/>
      <c r="D127" s="60"/>
      <c r="E127" s="60"/>
      <c r="F127" s="60"/>
      <c r="G127" s="60"/>
    </row>
    <row r="128" spans="1:7" s="3" customFormat="1" x14ac:dyDescent="0.25">
      <c r="A128" s="57" t="s">
        <v>222</v>
      </c>
      <c r="B128" s="57"/>
      <c r="C128" s="57"/>
      <c r="D128" s="57"/>
      <c r="E128" s="57"/>
      <c r="F128" s="57"/>
      <c r="G128" s="57"/>
    </row>
    <row r="129" spans="1:7" s="3" customFormat="1" x14ac:dyDescent="0.25">
      <c r="A129" s="61" t="s">
        <v>223</v>
      </c>
      <c r="B129" s="61"/>
      <c r="C129" s="61"/>
      <c r="D129" s="61"/>
      <c r="E129" s="61"/>
      <c r="F129" s="61"/>
      <c r="G129" s="61"/>
    </row>
    <row r="130" spans="1:7" s="3" customFormat="1" x14ac:dyDescent="0.25">
      <c r="A130" s="61" t="s">
        <v>224</v>
      </c>
      <c r="B130" s="61"/>
      <c r="C130" s="61"/>
      <c r="D130" s="61"/>
      <c r="E130" s="61"/>
      <c r="F130" s="61"/>
      <c r="G130" s="61"/>
    </row>
    <row r="131" spans="1:7" s="3" customFormat="1" x14ac:dyDescent="0.25">
      <c r="A131" s="60" t="s">
        <v>225</v>
      </c>
      <c r="B131" s="60"/>
      <c r="C131" s="60"/>
      <c r="D131" s="60"/>
      <c r="E131" s="60"/>
      <c r="F131" s="60"/>
      <c r="G131" s="60"/>
    </row>
    <row r="132" spans="1:7" x14ac:dyDescent="0.2">
      <c r="A132" s="61" t="s">
        <v>226</v>
      </c>
      <c r="B132" s="61"/>
      <c r="C132" s="61"/>
      <c r="D132" s="61"/>
      <c r="E132" s="61"/>
      <c r="F132" s="61"/>
      <c r="G132" s="61"/>
    </row>
    <row r="133" spans="1:7" x14ac:dyDescent="0.2">
      <c r="A133" s="57"/>
      <c r="B133" s="57"/>
      <c r="C133" s="57"/>
      <c r="D133" s="57"/>
      <c r="E133" s="57"/>
      <c r="F133" s="57"/>
      <c r="G133" s="57"/>
    </row>
    <row r="134" spans="1:7" x14ac:dyDescent="0.2">
      <c r="A134" s="57"/>
      <c r="B134" s="57"/>
      <c r="C134" s="57"/>
      <c r="D134" s="57"/>
      <c r="E134" s="57"/>
      <c r="F134" s="57"/>
      <c r="G134" s="57"/>
    </row>
    <row r="135" spans="1:7" x14ac:dyDescent="0.2">
      <c r="A135" s="57"/>
      <c r="B135" s="57"/>
      <c r="C135" s="57"/>
      <c r="D135" s="57"/>
      <c r="E135" s="57"/>
      <c r="F135" s="57"/>
      <c r="G135" s="57"/>
    </row>
    <row r="136" spans="1:7" s="3" customFormat="1" ht="15" x14ac:dyDescent="0.25">
      <c r="A136" s="88"/>
      <c r="B136" s="89"/>
      <c r="C136" s="89"/>
      <c r="D136" s="89"/>
      <c r="E136" s="89"/>
      <c r="F136" s="89"/>
      <c r="G136" s="89"/>
    </row>
    <row r="137" spans="1:7" s="3" customFormat="1" x14ac:dyDescent="0.25">
      <c r="A137" s="15" t="s">
        <v>197</v>
      </c>
      <c r="B137" s="2"/>
      <c r="C137" s="2"/>
      <c r="D137" s="7" t="s">
        <v>198</v>
      </c>
      <c r="F137" s="87" t="s">
        <v>199</v>
      </c>
      <c r="G137" s="87"/>
    </row>
    <row r="139" spans="1:7" s="3" customFormat="1" x14ac:dyDescent="0.2">
      <c r="A139" s="69" t="s">
        <v>14</v>
      </c>
      <c r="B139" s="69"/>
      <c r="C139" s="69"/>
      <c r="D139" s="69"/>
      <c r="E139" s="69"/>
      <c r="F139" s="69"/>
      <c r="G139" s="69"/>
    </row>
    <row r="149" spans="1:8" s="2" customFormat="1" x14ac:dyDescent="0.2">
      <c r="A149" s="5"/>
      <c r="D149" s="3"/>
      <c r="E149" s="3"/>
      <c r="F149" s="3"/>
      <c r="G149" s="3"/>
      <c r="H149" s="3"/>
    </row>
  </sheetData>
  <sheetProtection algorithmName="SHA-512" hashValue="8CxsNevKSMnv6F99AP8JQO+k3e9e802L86C/dBRPYY4RyEXGOdiPfQCsvNMYlljabF/BNQR1Y0EAFyhzURNACw==" saltValue="doyjV/C7z0KdLJ08h6crTw==" spinCount="100000" sheet="1" objects="1" scenarios="1"/>
  <mergeCells count="28">
    <mergeCell ref="A139:G139"/>
    <mergeCell ref="A130:G130"/>
    <mergeCell ref="A12:G12"/>
    <mergeCell ref="A14:G14"/>
    <mergeCell ref="A15:G15"/>
    <mergeCell ref="A16:G16"/>
    <mergeCell ref="A17:G17"/>
    <mergeCell ref="A19:A20"/>
    <mergeCell ref="B19:B20"/>
    <mergeCell ref="C19:C20"/>
    <mergeCell ref="D19:D20"/>
    <mergeCell ref="E19:G19"/>
    <mergeCell ref="A124:G124"/>
    <mergeCell ref="A125:G125"/>
    <mergeCell ref="A126:G126"/>
    <mergeCell ref="A127:G127"/>
    <mergeCell ref="E1:G1"/>
    <mergeCell ref="A131:G131"/>
    <mergeCell ref="A132:G132"/>
    <mergeCell ref="F137:G137"/>
    <mergeCell ref="A11:G11"/>
    <mergeCell ref="E2:G2"/>
    <mergeCell ref="A4:G4"/>
    <mergeCell ref="A6:G6"/>
    <mergeCell ref="A7:G7"/>
    <mergeCell ref="A10:G10"/>
    <mergeCell ref="A129:G129"/>
    <mergeCell ref="A136:G136"/>
  </mergeCells>
  <pageMargins left="0.39370078740157483" right="0.39370078740157483" top="0.59055118110236227" bottom="0.39370078740157483" header="0.19685039370078741" footer="0.19685039370078741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1-VP_2026</vt:lpstr>
      <vt:lpstr>'1-VP_2026'!Print_Titles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Natalja Ramonienė</cp:lastModifiedBy>
  <cp:lastPrinted>2026-01-21T07:38:16Z</cp:lastPrinted>
  <dcterms:created xsi:type="dcterms:W3CDTF">2026-01-19T07:17:00Z</dcterms:created>
  <dcterms:modified xsi:type="dcterms:W3CDTF">2026-02-03T07:41:54Z</dcterms:modified>
</cp:coreProperties>
</file>