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ariov_K\Downloads\"/>
    </mc:Choice>
  </mc:AlternateContent>
  <xr:revisionPtr revIDLastSave="0" documentId="13_ncr:1_{D65A6FF3-EA32-439F-8D05-43EB7456BCDB}" xr6:coauthVersionLast="47" xr6:coauthVersionMax="47" xr10:uidLastSave="{00000000-0000-0000-0000-000000000000}"/>
  <bookViews>
    <workbookView xWindow="-120" yWindow="-120" windowWidth="29040" windowHeight="15720" xr2:uid="{11339429-41B6-46BC-B3AD-38E2301F29A9}"/>
  </bookViews>
  <sheets>
    <sheet name="SB-3-islaidos" sheetId="28" r:id="rId1"/>
  </sheets>
  <definedNames>
    <definedName name="_xlnm.Print_Area">#REF!</definedName>
    <definedName name="_xlnm.Print_Titles" localSheetId="0">'SB-3-islaidos'!$13:$19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8" i="28" l="1"/>
  <c r="M88" i="28"/>
  <c r="L88" i="28"/>
  <c r="K88" i="28"/>
  <c r="N84" i="28"/>
  <c r="M84" i="28"/>
  <c r="L84" i="28"/>
  <c r="K84" i="28"/>
  <c r="J91" i="28"/>
  <c r="N80" i="28"/>
  <c r="M80" i="28"/>
  <c r="L80" i="28"/>
  <c r="K80" i="28"/>
  <c r="J82" i="28"/>
  <c r="N77" i="28"/>
  <c r="M77" i="28"/>
  <c r="L77" i="28"/>
  <c r="K77" i="28"/>
  <c r="J79" i="28"/>
  <c r="J50" i="28"/>
  <c r="N34" i="28"/>
  <c r="M34" i="28"/>
  <c r="L34" i="28"/>
  <c r="K34" i="28"/>
  <c r="N83" i="28" l="1"/>
  <c r="M83" i="28"/>
  <c r="L83" i="28"/>
  <c r="K83" i="28"/>
  <c r="N33" i="28"/>
  <c r="M33" i="28"/>
  <c r="L33" i="28"/>
  <c r="J49" i="28"/>
  <c r="N105" i="28"/>
  <c r="M105" i="28"/>
  <c r="L105" i="28"/>
  <c r="K105" i="28"/>
  <c r="J109" i="28"/>
  <c r="N23" i="28"/>
  <c r="N22" i="28" s="1"/>
  <c r="M23" i="28"/>
  <c r="M22" i="28" s="1"/>
  <c r="L23" i="28"/>
  <c r="L22" i="28" s="1"/>
  <c r="K23" i="28"/>
  <c r="K22" i="28" s="1"/>
  <c r="J29" i="28"/>
  <c r="N121" i="28"/>
  <c r="M121" i="28"/>
  <c r="L121" i="28"/>
  <c r="K121" i="28"/>
  <c r="J122" i="28"/>
  <c r="N92" i="28"/>
  <c r="M92" i="28"/>
  <c r="L92" i="28"/>
  <c r="K92" i="28"/>
  <c r="J26" i="28"/>
  <c r="N116" i="28"/>
  <c r="M116" i="28"/>
  <c r="L116" i="28"/>
  <c r="K116" i="28"/>
  <c r="N123" i="28"/>
  <c r="M123" i="28"/>
  <c r="L123" i="28"/>
  <c r="K123" i="28"/>
  <c r="N125" i="28"/>
  <c r="M125" i="28"/>
  <c r="L125" i="28"/>
  <c r="K125" i="28"/>
  <c r="N131" i="28"/>
  <c r="M131" i="28"/>
  <c r="L131" i="28"/>
  <c r="K131" i="28"/>
  <c r="N135" i="28"/>
  <c r="M135" i="28"/>
  <c r="L135" i="28"/>
  <c r="K135" i="28"/>
  <c r="N140" i="28"/>
  <c r="M140" i="28"/>
  <c r="L140" i="28"/>
  <c r="K140" i="28"/>
  <c r="N145" i="28"/>
  <c r="M145" i="28"/>
  <c r="L145" i="28"/>
  <c r="K145" i="28"/>
  <c r="J149" i="28"/>
  <c r="J128" i="28"/>
  <c r="J127" i="28"/>
  <c r="J126" i="28"/>
  <c r="J95" i="28"/>
  <c r="J87" i="28"/>
  <c r="J81" i="28"/>
  <c r="N114" i="28"/>
  <c r="M114" i="28"/>
  <c r="L114" i="28"/>
  <c r="K114" i="28"/>
  <c r="N110" i="28"/>
  <c r="M110" i="28"/>
  <c r="L110" i="28"/>
  <c r="K110" i="28"/>
  <c r="N101" i="28"/>
  <c r="M101" i="28"/>
  <c r="L101" i="28"/>
  <c r="K101" i="28"/>
  <c r="N99" i="28"/>
  <c r="M99" i="28"/>
  <c r="L99" i="28"/>
  <c r="K99" i="28"/>
  <c r="N74" i="28"/>
  <c r="M74" i="28"/>
  <c r="L74" i="28"/>
  <c r="K74" i="28"/>
  <c r="N71" i="28"/>
  <c r="M71" i="28"/>
  <c r="L71" i="28"/>
  <c r="K71" i="28"/>
  <c r="N67" i="28"/>
  <c r="N66" i="28" s="1"/>
  <c r="M67" i="28"/>
  <c r="M66" i="28" s="1"/>
  <c r="L67" i="28"/>
  <c r="L66" i="28" s="1"/>
  <c r="K67" i="28"/>
  <c r="K66" i="28" s="1"/>
  <c r="N64" i="28"/>
  <c r="M64" i="28"/>
  <c r="L64" i="28"/>
  <c r="K64" i="28"/>
  <c r="N60" i="28"/>
  <c r="M60" i="28"/>
  <c r="L60" i="28"/>
  <c r="K60" i="28"/>
  <c r="N57" i="28"/>
  <c r="M57" i="28"/>
  <c r="L57" i="28"/>
  <c r="K57" i="28"/>
  <c r="N54" i="28"/>
  <c r="M54" i="28"/>
  <c r="L54" i="28"/>
  <c r="K54" i="28"/>
  <c r="N31" i="28"/>
  <c r="M31" i="28"/>
  <c r="L31" i="28"/>
  <c r="K31" i="28"/>
  <c r="J148" i="28"/>
  <c r="J147" i="28"/>
  <c r="J146" i="28"/>
  <c r="J144" i="28"/>
  <c r="J143" i="28"/>
  <c r="J142" i="28"/>
  <c r="J141" i="28"/>
  <c r="J138" i="28"/>
  <c r="J137" i="28"/>
  <c r="J136" i="28"/>
  <c r="J134" i="28"/>
  <c r="J133" i="28"/>
  <c r="J132" i="28"/>
  <c r="J124" i="28"/>
  <c r="J120" i="28"/>
  <c r="J119" i="28"/>
  <c r="J118" i="28"/>
  <c r="J117" i="28"/>
  <c r="J115" i="28"/>
  <c r="J113" i="28"/>
  <c r="J112" i="28"/>
  <c r="J111" i="28"/>
  <c r="J108" i="28"/>
  <c r="J107" i="28"/>
  <c r="J106" i="28"/>
  <c r="J104" i="28"/>
  <c r="J103" i="28"/>
  <c r="J102" i="28"/>
  <c r="J100" i="28"/>
  <c r="J96" i="28"/>
  <c r="J94" i="28"/>
  <c r="J93" i="28"/>
  <c r="J90" i="28"/>
  <c r="J89" i="28"/>
  <c r="J86" i="28"/>
  <c r="J85" i="28"/>
  <c r="J78" i="28"/>
  <c r="J76" i="28"/>
  <c r="J75" i="28"/>
  <c r="J73" i="28"/>
  <c r="J72" i="28"/>
  <c r="J69" i="28"/>
  <c r="J68" i="28"/>
  <c r="J65" i="28"/>
  <c r="J63" i="28"/>
  <c r="J62" i="28"/>
  <c r="J61" i="28"/>
  <c r="J59" i="28"/>
  <c r="J58" i="28"/>
  <c r="J56" i="28"/>
  <c r="J55" i="28"/>
  <c r="J51" i="28"/>
  <c r="J48" i="28"/>
  <c r="J47" i="28"/>
  <c r="J46" i="28"/>
  <c r="J45" i="28"/>
  <c r="J44" i="28"/>
  <c r="J43" i="28"/>
  <c r="J42" i="28"/>
  <c r="J41" i="28"/>
  <c r="J40" i="28"/>
  <c r="J39" i="28"/>
  <c r="J38" i="28"/>
  <c r="J37" i="28"/>
  <c r="J36" i="28"/>
  <c r="J35" i="28"/>
  <c r="J32" i="28"/>
  <c r="J30" i="28"/>
  <c r="J28" i="28"/>
  <c r="J27" i="28"/>
  <c r="J25" i="28"/>
  <c r="J24" i="28"/>
  <c r="K139" i="28" l="1"/>
  <c r="K21" i="28"/>
  <c r="J105" i="28"/>
  <c r="J131" i="28"/>
  <c r="K98" i="28"/>
  <c r="K97" i="28" s="1"/>
  <c r="J31" i="28"/>
  <c r="N21" i="28"/>
  <c r="M21" i="28"/>
  <c r="J125" i="28"/>
  <c r="J116" i="28"/>
  <c r="J92" i="28"/>
  <c r="M139" i="28"/>
  <c r="N98" i="28"/>
  <c r="N97" i="28" s="1"/>
  <c r="N130" i="28"/>
  <c r="J57" i="28"/>
  <c r="L70" i="28"/>
  <c r="L139" i="28"/>
  <c r="L98" i="28"/>
  <c r="L97" i="28" s="1"/>
  <c r="N53" i="28"/>
  <c r="N52" i="28" s="1"/>
  <c r="J99" i="28"/>
  <c r="J135" i="28"/>
  <c r="J64" i="28"/>
  <c r="K70" i="28"/>
  <c r="K130" i="28"/>
  <c r="L130" i="28"/>
  <c r="J123" i="28"/>
  <c r="M70" i="28"/>
  <c r="J22" i="28"/>
  <c r="J77" i="28"/>
  <c r="J114" i="28"/>
  <c r="J140" i="28"/>
  <c r="J23" i="28"/>
  <c r="J54" i="28"/>
  <c r="J60" i="28"/>
  <c r="J66" i="28"/>
  <c r="J101" i="28"/>
  <c r="J34" i="28"/>
  <c r="L53" i="28"/>
  <c r="L52" i="28" s="1"/>
  <c r="M98" i="28"/>
  <c r="M97" i="28" s="1"/>
  <c r="L21" i="28"/>
  <c r="M53" i="28"/>
  <c r="M52" i="28" s="1"/>
  <c r="J74" i="28"/>
  <c r="J88" i="28"/>
  <c r="N139" i="28"/>
  <c r="J80" i="28"/>
  <c r="J121" i="28"/>
  <c r="J84" i="28"/>
  <c r="J110" i="28"/>
  <c r="J145" i="28"/>
  <c r="N70" i="28"/>
  <c r="K33" i="28"/>
  <c r="J33" i="28" s="1"/>
  <c r="J71" i="28"/>
  <c r="M130" i="28"/>
  <c r="J67" i="28"/>
  <c r="K53" i="28"/>
  <c r="K52" i="28" s="1"/>
  <c r="J21" i="28" l="1"/>
  <c r="J83" i="28"/>
  <c r="J139" i="28"/>
  <c r="N20" i="28"/>
  <c r="N129" i="28" s="1"/>
  <c r="N150" i="28" s="1"/>
  <c r="J70" i="28"/>
  <c r="L20" i="28"/>
  <c r="L129" i="28" s="1"/>
  <c r="L150" i="28" s="1"/>
  <c r="J130" i="28"/>
  <c r="M20" i="28"/>
  <c r="M129" i="28" s="1"/>
  <c r="M150" i="28" s="1"/>
  <c r="J98" i="28"/>
  <c r="J97" i="28"/>
  <c r="J53" i="28"/>
  <c r="J52" i="28" l="1"/>
  <c r="K20" i="28"/>
  <c r="J20" i="28" l="1"/>
  <c r="K129" i="28"/>
  <c r="J129" i="28" l="1"/>
  <c r="K150" i="28"/>
  <c r="J150" i="28" s="1"/>
</calcChain>
</file>

<file path=xl/sharedStrings.xml><?xml version="1.0" encoding="utf-8"?>
<sst xmlns="http://schemas.openxmlformats.org/spreadsheetml/2006/main" count="164" uniqueCount="150">
  <si>
    <t>Kitos išlaidos</t>
  </si>
  <si>
    <t>Eil. Nr.</t>
  </si>
  <si>
    <t>Dotacijos</t>
  </si>
  <si>
    <t>Funkcinės klasifikacijos kodas:</t>
  </si>
  <si>
    <t>Savivaldybės kodas :</t>
  </si>
  <si>
    <t>Darbo užmokestis ir socialinis draudimas</t>
  </si>
  <si>
    <t>Darbo užmokestis</t>
  </si>
  <si>
    <t>Socialinio draudimo įmokos</t>
  </si>
  <si>
    <t>Palūkanos</t>
  </si>
  <si>
    <t>Asignavimų valdytojų sumokėtos palūkanos</t>
  </si>
  <si>
    <t>Savivaldybių sumokėtos palūkanos</t>
  </si>
  <si>
    <t>Subsidijos</t>
  </si>
  <si>
    <t>Subsidijos  iš  biudžeto lėšų</t>
  </si>
  <si>
    <t>Dotacijos užsienio valstybėms</t>
  </si>
  <si>
    <t>Dotacijos tarptautinėms organizacijoms</t>
  </si>
  <si>
    <t>Socialinės išmokos (pašalpos)</t>
  </si>
  <si>
    <t>Socialinė parama pinigais</t>
  </si>
  <si>
    <t>Socialinė parama natūra</t>
  </si>
  <si>
    <t>A</t>
  </si>
  <si>
    <t>Forma pildoma pagal keturių ženklų valstybės funkciją. Kiekviena funkcinės klasifikacijos kodo dalis įrašoma į skirtingą langelį  (įvedamas tik skaičius ir nevedamas ženklas  „ . “  ).</t>
  </si>
  <si>
    <t>Darbdavių socialinė parama</t>
  </si>
  <si>
    <t>Darbdavių socialinė parama pinigais</t>
  </si>
  <si>
    <t>Darbdavių socialinė parama natūra</t>
  </si>
  <si>
    <t>( dokumento sudarytojo (savivaldybės) pavadinimas)</t>
  </si>
  <si>
    <t>valstybinėms (valstybės perduotoms savivaldybėms) funkcijoms atlikti</t>
  </si>
  <si>
    <t>Subsidijos gamybai</t>
  </si>
  <si>
    <t>kitoms savivaldybių funkcijoms atlikti</t>
  </si>
  <si>
    <t>Pavadinimas</t>
  </si>
  <si>
    <t>Ekonominės klasifikacijos kodas</t>
  </si>
  <si>
    <t>iš jų</t>
  </si>
  <si>
    <t xml:space="preserve">Patvirtintas metinis planas -  iš viso                                                         </t>
  </si>
  <si>
    <t xml:space="preserve">                 (tūkst.eur)</t>
  </si>
  <si>
    <t>kitai paskirčiai</t>
  </si>
  <si>
    <t xml:space="preserve">IŠLAIDOS </t>
  </si>
  <si>
    <t>Valstybės politikų darbo užmokestis</t>
  </si>
  <si>
    <t>B'</t>
  </si>
  <si>
    <t>Mitybos išlaidos</t>
  </si>
  <si>
    <t>Transporto išlaikymo ir transporto paslaugų įsigijimo išlaidos</t>
  </si>
  <si>
    <t>Komandiruočių išlaidos</t>
  </si>
  <si>
    <t>Gyvenamųjų vietovių viešojo ūkio išlaidos</t>
  </si>
  <si>
    <t>Materialiojo ir nematerialiojo turto nuomos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</si>
  <si>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</si>
  <si>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</si>
  <si>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</si>
  <si>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</si>
  <si>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</si>
  <si>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</si>
  <si>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 nerezidentams</t>
  </si>
  <si>
    <t>Palūkanos rezidentams, kitiems nei valdžios sektorius (tik už tiesioginę skolą)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</si>
  <si>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</si>
  <si>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</si>
  <si>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</si>
  <si>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</si>
  <si>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</si>
  <si>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Žemės nuoma </t>
  </si>
  <si>
    <t>Subsidijos gaminiams</t>
  </si>
  <si>
    <t>Dotacijos užsienio valstybėms turtui įsigyti</t>
  </si>
  <si>
    <t>Dotacijos tarptautinėms organizacijoms turtui įsigyti</t>
  </si>
  <si>
    <t>Dotacijos kitiems valdžios sektoriaus subjektams turtui įsigyti</t>
  </si>
  <si>
    <t>Rentos</t>
  </si>
  <si>
    <t>Kitos išlaidos turtui įsigyti</t>
  </si>
  <si>
    <t>Ilgalaikio materialiojo turto  kūrimo ir įsigijimo išlaidos</t>
  </si>
  <si>
    <t>Žemės įsigijimo išlaidos</t>
  </si>
  <si>
    <t xml:space="preserve">Pastatų ir statinių įsigijimo išlaidos 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</si>
  <si>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</si>
  <si>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</si>
  <si>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</si>
  <si>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</si>
  <si>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</si>
  <si>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</si>
  <si>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</si>
  <si>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</si>
  <si>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</si>
  <si>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</si>
  <si>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</si>
  <si>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</si>
  <si>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 xml:space="preserve">Nematerialiojo turto kūrimo ir įsigijimo išlaidos </t>
  </si>
  <si>
    <t xml:space="preserve">Kompiuterinės programinės įrangos ir kompiuterinės programinės įrangos licencijų įsigijimo išlaidos </t>
  </si>
  <si>
    <t>Patentų įsigijimo išlaidos</t>
  </si>
  <si>
    <t>Atsargų kūrimo ir įsigijomo išlaidos</t>
  </si>
  <si>
    <t>Ilgalaikio turto finansinės nuomos  (lizingo) išlaidos</t>
  </si>
  <si>
    <t>Biologinio turto ir žemės gelmių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</si>
  <si>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</si>
  <si>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</si>
  <si>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</si>
  <si>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Finansinio turto padidėjimo išlaidos (finansinio turto įsigijimo / investavimo išlaidos) </t>
  </si>
  <si>
    <t>Vidaus finansinio turto padidėjimo išlaidos (investavimo į rezidentus išlaidos)</t>
  </si>
  <si>
    <t>Akcijos (įsigytos iš rezidentų)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</si>
  <si>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</si>
  <si>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</si>
  <si>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</si>
  <si>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Akcijos (įsigytos iš nerezidentų)</t>
  </si>
  <si>
    <t>Finansinių įsipareigojimų vykdymo išlaidos (grąžintos skolos)</t>
  </si>
  <si>
    <t>Vidaus finansinių įsipareigojimų vykdymo išlaidos (kreditoriams rezidentams grąžintos skolos)</t>
  </si>
  <si>
    <t>Trumpalaikės paskolos (grąžintos)</t>
  </si>
  <si>
    <t>Ilgalaikės paskolos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</si>
  <si>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</si>
  <si>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</si>
  <si>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</si>
  <si>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Kito nematerialiojo turto įsigijomo išlaidos</t>
  </si>
  <si>
    <t>Stipendijos</t>
  </si>
  <si>
    <t>Literatūros ir meno kūrinių isigijimo išlaidos</t>
  </si>
  <si>
    <t>Kitų atsargų įsigijimo išlaidos</t>
  </si>
  <si>
    <t xml:space="preserve">MATERIALIOJO IR NEMATERIALIOJO TURTO ĮSIGIJIMO IŠLAIDOS </t>
  </si>
  <si>
    <t>Valstybės tarnautojų darbo  užmokestis</t>
  </si>
  <si>
    <t>Kitų neišvardintų darbuotojų darbo užmokestis</t>
  </si>
  <si>
    <t>Prekių ir paslaugų įsigijimo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</si>
  <si>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</si>
  <si>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</si>
  <si>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</si>
  <si>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</si>
  <si>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ugdymo reikmėms finansuoti</t>
  </si>
  <si>
    <t>Valiutos kurso įtaka</t>
  </si>
  <si>
    <t xml:space="preserve">Kompiuterinės techninės ir elektroninių ryšių įrangos įsigijimo išlaidos </t>
  </si>
  <si>
    <t>Darbo užmokestis pinigais (5+6+8+9+10)</t>
  </si>
  <si>
    <t xml:space="preserve"> B</t>
  </si>
  <si>
    <t xml:space="preserve">        iš jo savivaldybės tarybos narių darbo užmokestis</t>
  </si>
  <si>
    <r>
      <t>Pedagogų</t>
    </r>
    <r>
      <rPr>
        <sz val="8"/>
        <rFont val="Arial"/>
        <family val="2"/>
        <charset val="186"/>
      </rPr>
      <t xml:space="preserve">  </t>
    </r>
    <r>
      <rPr>
        <sz val="8"/>
        <rFont val="Times New Roman"/>
        <family val="1"/>
        <charset val="186"/>
      </rPr>
      <t>darbo užmokestis</t>
    </r>
  </si>
  <si>
    <t xml:space="preserve">Darbuotojų, kurių pareigybės priskiriamos D lygiui,  darbo užmokestis </t>
  </si>
  <si>
    <t>Viešinimo išlaidos</t>
  </si>
  <si>
    <t>Pastabos:</t>
  </si>
  <si>
    <t xml:space="preserve">2. Pedagogų darbo užmokestis, darbuotojų, kurių pareigybės priskiriamos D lygiui, darbo užmokestis suprantami taip, kaip jie vartojami ir suprantami Lietuvos Respublikos biudžetinių įstaigų darbuotojų darbo apmokėjimo ir komisijų narių atlygio už darbą įstatyme. </t>
  </si>
  <si>
    <t>(dokumento pasirašančio asmens pareigų pavadinimas)                                                                          (parašas)                                                                                                                      ( vardas ir pavardė)</t>
  </si>
  <si>
    <t xml:space="preserve"> C</t>
  </si>
  <si>
    <t xml:space="preserve"> D</t>
  </si>
  <si>
    <t xml:space="preserve"> E</t>
  </si>
  <si>
    <t xml:space="preserve">PATVIRTINTA Lietuvos Respublikos finansų ministro 2011 m. rugpjūčio 8 d. įsakymu Nr.1K-265  </t>
  </si>
  <si>
    <t>(Savivaldybės biudžeto n metų asignavimų pagal funkcinę ir ekonominę klasifikaciją forma (SB-3-išlaidos)</t>
  </si>
  <si>
    <t>SAVIVALDYBĖS BIUDŽETO n METŲ ASIGNAVIMAI PAGAL FUNKCINĘ IR EKONOMINĘ KLASIFIKACIJĄ</t>
  </si>
  <si>
    <t>(dokumento data ir numeris)</t>
  </si>
  <si>
    <t xml:space="preserve">                        (sudarymo vieta)</t>
  </si>
  <si>
    <t>1. Tikslinės paskirties asignavimai iš valstybės biudžeto nurodomi pagal Lietuvos Respublikos tam tikrų metų biudžeto patvirtinimo įstatymą.</t>
  </si>
  <si>
    <t xml:space="preserve">(dokumento rengėjo asmens vardas ir pavardė, ryšio numeris, elektroninio pašto adresas)                                         </t>
  </si>
  <si>
    <t>3. Formoje pateikiami duomenys išreiškiami duomenys išreiškiami tūkstančiais eurų vieno ženklo po kablelio tikslumu</t>
  </si>
  <si>
    <t>(Lietuvos Respublikos finansų ministro 2026 m. sausio 23 d. įsakymo Nr. 1K-22 (redakcija)</t>
  </si>
  <si>
    <t xml:space="preserve">Darbo užmokestis natūra </t>
  </si>
  <si>
    <t>Teisinių paslaugų įsigijimo išlaidos</t>
  </si>
  <si>
    <t>Dotacijos užsienio valstybėms einamosioms išlaidoms apmokėti</t>
  </si>
  <si>
    <t>Dotacijos tarptautinėms organizacijoms einamosioms išlaidoms apmokėti</t>
  </si>
  <si>
    <t>Dotacijos kitiems valdžios sektoriaus subjektams einamosioms išlaidoms apmokėti</t>
  </si>
  <si>
    <t>Specialiosios tikslinės dotacijos vietos valdžios sektoriaus subjektams einamosioms išlaidoms apmokėti</t>
  </si>
  <si>
    <t>Kitos dotacijos vietos valdžios sektoriaus subjektams einamosioms išlaidoms apmokėti</t>
  </si>
  <si>
    <t>Specialiosios tikslinės dotacijos vietos valdžios sektoriaus subjektams turtui įsigyti</t>
  </si>
  <si>
    <t xml:space="preserve">Kitos dotacijos vietos valdžios sektoriaus subjektams turtui įsigyti </t>
  </si>
  <si>
    <t>Socialinė parama (socialinės paramos pašalpos ir šalpos išmokos) ir rentos</t>
  </si>
  <si>
    <t>Darbdavių socialinės garantijos, susijusios su darbu užsienyje</t>
  </si>
  <si>
    <t>Kitos einamosios išlaidos kitiems tikslams</t>
  </si>
  <si>
    <t>IŠ VISO ASIGNAVIMŲ (1+78)</t>
  </si>
  <si>
    <t>Iš viso (110+111+120)</t>
  </si>
  <si>
    <t>tikslinės paskirties asignavimai iš valstybės biudžeto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</si>
</sst>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0"/>
      <name val="TimesLT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7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7"/>
      <name val="Times New Roman"/>
      <family val="1"/>
      <charset val="186"/>
    </font>
    <font>
      <sz val="8"/>
      <name val="TimesLT"/>
      <charset val="186"/>
    </font>
    <font>
      <b/>
      <sz val="8"/>
      <color indexed="8"/>
      <name val="Times New Roman"/>
      <family val="1"/>
      <charset val="186"/>
    </font>
    <font>
      <sz val="8"/>
      <name val="Arial"/>
      <family val="2"/>
      <charset val="186"/>
    </font>
    <font>
      <sz val="9"/>
      <name val="Cambria"/>
      <family val="1"/>
      <charset val="186"/>
    </font>
    <font>
      <sz val="8.5"/>
      <name val="Times New Roman"/>
      <family val="1"/>
      <charset val="186"/>
    </font>
    <font>
      <b/>
      <sz val="8"/>
      <name val="Cambria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09">
    <xf numFmtId="0" fontId="0" fillId="0" borderId="0" xfId="0"/>
    <xf numFmtId="0" fontId="6" fillId="0" borderId="0" xfId="2" applyFont="1" applyProtection="1">
      <protection locked="0"/>
    </xf>
    <xf numFmtId="0" fontId="6" fillId="0" borderId="0" xfId="2" applyFont="1"/>
    <xf numFmtId="1" fontId="7" fillId="0" borderId="1" xfId="0" applyNumberFormat="1" applyFont="1" applyBorder="1" applyAlignment="1" applyProtection="1">
      <alignment horizontal="center"/>
      <protection locked="0"/>
    </xf>
    <xf numFmtId="1" fontId="9" fillId="0" borderId="1" xfId="0" applyNumberFormat="1" applyFont="1" applyBorder="1" applyAlignment="1" applyProtection="1">
      <alignment horizontal="center"/>
      <protection locked="0"/>
    </xf>
    <xf numFmtId="49" fontId="8" fillId="0" borderId="1" xfId="1" applyNumberFormat="1" applyFont="1" applyBorder="1" applyAlignment="1" applyProtection="1">
      <alignment horizontal="center" vertical="center" wrapText="1"/>
      <protection hidden="1"/>
    </xf>
    <xf numFmtId="49" fontId="4" fillId="0" borderId="0" xfId="0" applyNumberFormat="1" applyFont="1" applyAlignment="1" applyProtection="1">
      <alignment horizontal="right"/>
      <protection hidden="1"/>
    </xf>
    <xf numFmtId="0" fontId="6" fillId="0" borderId="0" xfId="0" applyFont="1"/>
    <xf numFmtId="0" fontId="4" fillId="0" borderId="0" xfId="1" applyFont="1" applyAlignment="1">
      <alignment horizontal="center" vertical="top"/>
    </xf>
    <xf numFmtId="0" fontId="4" fillId="0" borderId="0" xfId="0" applyFont="1" applyAlignment="1" applyProtection="1">
      <alignment horizontal="right"/>
      <protection hidden="1"/>
    </xf>
    <xf numFmtId="49" fontId="5" fillId="0" borderId="0" xfId="1" applyNumberFormat="1" applyFont="1" applyAlignment="1" applyProtection="1">
      <alignment horizontal="left" vertical="top"/>
      <protection hidden="1"/>
    </xf>
    <xf numFmtId="49" fontId="5" fillId="0" borderId="0" xfId="1" applyNumberFormat="1" applyFont="1" applyAlignment="1" applyProtection="1">
      <alignment horizontal="center" vertical="top"/>
      <protection hidden="1"/>
    </xf>
    <xf numFmtId="49" fontId="5" fillId="0" borderId="0" xfId="1" applyNumberFormat="1" applyFont="1" applyAlignment="1" applyProtection="1">
      <alignment horizontal="left" vertical="top" wrapText="1"/>
      <protection hidden="1"/>
    </xf>
    <xf numFmtId="49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vertical="top"/>
    </xf>
    <xf numFmtId="1" fontId="3" fillId="0" borderId="2" xfId="0" applyNumberFormat="1" applyFont="1" applyBorder="1" applyAlignment="1" applyProtection="1">
      <alignment horizontal="center" vertical="center" wrapText="1"/>
      <protection hidden="1"/>
    </xf>
    <xf numFmtId="1" fontId="6" fillId="0" borderId="2" xfId="0" applyNumberFormat="1" applyFont="1" applyBorder="1" applyAlignment="1" applyProtection="1">
      <alignment horizontal="center" vertical="center" wrapText="1"/>
      <protection hidden="1"/>
    </xf>
    <xf numFmtId="1" fontId="3" fillId="0" borderId="3" xfId="0" applyNumberFormat="1" applyFont="1" applyBorder="1" applyAlignment="1" applyProtection="1">
      <alignment horizontal="center" vertical="center" wrapText="1"/>
      <protection hidden="1"/>
    </xf>
    <xf numFmtId="1" fontId="6" fillId="0" borderId="3" xfId="0" applyNumberFormat="1" applyFont="1" applyBorder="1" applyAlignment="1" applyProtection="1">
      <alignment horizontal="center" vertical="center" wrapText="1"/>
      <protection hidden="1"/>
    </xf>
    <xf numFmtId="1" fontId="5" fillId="0" borderId="3" xfId="0" applyNumberFormat="1" applyFont="1" applyBorder="1" applyAlignment="1" applyProtection="1">
      <alignment horizontal="center" vertical="center" wrapText="1"/>
      <protection hidden="1"/>
    </xf>
    <xf numFmtId="49" fontId="6" fillId="0" borderId="2" xfId="0" applyNumberFormat="1" applyFont="1" applyBorder="1" applyAlignment="1" applyProtection="1">
      <alignment horizontal="center" vertical="center" wrapText="1"/>
      <protection hidden="1"/>
    </xf>
    <xf numFmtId="49" fontId="6" fillId="0" borderId="3" xfId="0" applyNumberFormat="1" applyFont="1" applyBorder="1" applyAlignment="1" applyProtection="1">
      <alignment horizontal="center" vertical="center" wrapText="1"/>
      <protection hidden="1"/>
    </xf>
    <xf numFmtId="49" fontId="5" fillId="0" borderId="3" xfId="0" applyNumberFormat="1" applyFont="1" applyBorder="1" applyAlignment="1" applyProtection="1">
      <alignment horizontal="center" vertical="center" wrapText="1"/>
      <protection hidden="1"/>
    </xf>
    <xf numFmtId="49" fontId="5" fillId="0" borderId="3" xfId="0" applyNumberFormat="1" applyFont="1" applyBorder="1" applyAlignment="1" applyProtection="1">
      <alignment horizontal="left" vertical="center" wrapText="1"/>
      <protection hidden="1"/>
    </xf>
    <xf numFmtId="49" fontId="3" fillId="0" borderId="3" xfId="0" applyNumberFormat="1" applyFont="1" applyBorder="1" applyAlignment="1" applyProtection="1">
      <alignment horizontal="center" vertical="center" wrapText="1"/>
      <protection hidden="1"/>
    </xf>
    <xf numFmtId="1" fontId="11" fillId="0" borderId="2" xfId="0" applyNumberFormat="1" applyFont="1" applyBorder="1" applyAlignment="1" applyProtection="1">
      <alignment horizontal="center" vertical="center" wrapText="1"/>
      <protection hidden="1"/>
    </xf>
    <xf numFmtId="1" fontId="11" fillId="0" borderId="3" xfId="0" applyNumberFormat="1" applyFont="1" applyBorder="1" applyAlignment="1" applyProtection="1">
      <alignment horizontal="center" vertical="center" wrapText="1"/>
      <protection hidden="1"/>
    </xf>
    <xf numFmtId="1" fontId="8" fillId="0" borderId="3" xfId="0" applyNumberFormat="1" applyFont="1" applyBorder="1" applyAlignment="1" applyProtection="1">
      <alignment horizontal="center" vertical="center" wrapText="1"/>
      <protection hidden="1"/>
    </xf>
    <xf numFmtId="0" fontId="5" fillId="0" borderId="0" xfId="0" applyFont="1"/>
    <xf numFmtId="49" fontId="3" fillId="0" borderId="3" xfId="0" applyNumberFormat="1" applyFont="1" applyBorder="1" applyAlignment="1" applyProtection="1">
      <alignment horizontal="left" vertical="center" wrapText="1"/>
      <protection hidden="1"/>
    </xf>
    <xf numFmtId="49" fontId="10" fillId="0" borderId="3" xfId="0" applyNumberFormat="1" applyFont="1" applyBorder="1" applyAlignment="1" applyProtection="1">
      <alignment horizontal="left" vertical="center" wrapText="1"/>
      <protection hidden="1"/>
    </xf>
    <xf numFmtId="49" fontId="7" fillId="0" borderId="2" xfId="0" applyNumberFormat="1" applyFont="1" applyBorder="1" applyAlignment="1" applyProtection="1">
      <alignment horizontal="left" vertical="center" wrapText="1"/>
      <protection hidden="1"/>
    </xf>
    <xf numFmtId="49" fontId="13" fillId="2" borderId="3" xfId="0" applyNumberFormat="1" applyFont="1" applyFill="1" applyBorder="1" applyAlignment="1" applyProtection="1">
      <alignment horizontal="left" vertical="center" wrapText="1"/>
      <protection hidden="1"/>
    </xf>
    <xf numFmtId="49" fontId="10" fillId="2" borderId="3" xfId="0" applyNumberFormat="1" applyFont="1" applyFill="1" applyBorder="1" applyAlignment="1" applyProtection="1">
      <alignment horizontal="left" vertical="center" wrapText="1"/>
      <protection hidden="1"/>
    </xf>
    <xf numFmtId="49" fontId="5" fillId="2" borderId="3" xfId="0" applyNumberFormat="1" applyFont="1" applyFill="1" applyBorder="1" applyAlignment="1" applyProtection="1">
      <alignment horizontal="left" vertical="center" wrapText="1"/>
      <protection hidden="1"/>
    </xf>
    <xf numFmtId="49" fontId="3" fillId="2" borderId="3" xfId="0" applyNumberFormat="1" applyFont="1" applyFill="1" applyBorder="1" applyAlignment="1" applyProtection="1">
      <alignment horizontal="left" vertical="center" wrapText="1"/>
      <protection hidden="1"/>
    </xf>
    <xf numFmtId="0" fontId="8" fillId="0" borderId="0" xfId="1" applyFont="1" applyAlignment="1">
      <alignment horizontal="center" vertical="top"/>
    </xf>
    <xf numFmtId="49" fontId="5" fillId="0" borderId="0" xfId="1" applyNumberFormat="1" applyFont="1" applyAlignment="1" applyProtection="1">
      <alignment vertical="top"/>
      <protection locked="0"/>
    </xf>
    <xf numFmtId="49" fontId="5" fillId="0" borderId="0" xfId="0" applyNumberFormat="1" applyFont="1" applyAlignment="1" applyProtection="1">
      <alignment vertical="top"/>
      <protection locked="0"/>
    </xf>
    <xf numFmtId="49" fontId="7" fillId="0" borderId="0" xfId="1" applyNumberFormat="1" applyFont="1" applyAlignment="1" applyProtection="1">
      <alignment horizontal="left" vertical="top"/>
      <protection locked="0"/>
    </xf>
    <xf numFmtId="49" fontId="8" fillId="0" borderId="0" xfId="2" applyNumberFormat="1" applyFont="1" applyAlignment="1" applyProtection="1">
      <alignment horizontal="left" vertical="center"/>
      <protection hidden="1"/>
    </xf>
    <xf numFmtId="49" fontId="8" fillId="0" borderId="0" xfId="0" applyNumberFormat="1" applyFont="1" applyAlignment="1" applyProtection="1">
      <alignment horizontal="left" vertical="center"/>
      <protection hidden="1"/>
    </xf>
    <xf numFmtId="49" fontId="5" fillId="0" borderId="0" xfId="0" applyNumberFormat="1" applyFont="1" applyAlignment="1" applyProtection="1">
      <alignment horizontal="right" vertical="center"/>
      <protection hidden="1"/>
    </xf>
    <xf numFmtId="164" fontId="3" fillId="0" borderId="2" xfId="3" applyNumberFormat="1" applyFont="1" applyBorder="1" applyAlignment="1" applyProtection="1">
      <alignment horizontal="right" vertical="center"/>
      <protection hidden="1"/>
    </xf>
    <xf numFmtId="164" fontId="3" fillId="0" borderId="3" xfId="3" applyNumberFormat="1" applyFont="1" applyBorder="1" applyAlignment="1" applyProtection="1">
      <alignment horizontal="right" vertical="center"/>
      <protection hidden="1"/>
    </xf>
    <xf numFmtId="164" fontId="5" fillId="0" borderId="3" xfId="3" applyNumberFormat="1" applyFont="1" applyBorder="1" applyAlignment="1" applyProtection="1">
      <alignment horizontal="right" vertical="center"/>
      <protection hidden="1"/>
    </xf>
    <xf numFmtId="164" fontId="5" fillId="0" borderId="3" xfId="3" applyNumberFormat="1" applyFont="1" applyBorder="1" applyAlignment="1" applyProtection="1">
      <alignment horizontal="right" vertical="center"/>
      <protection locked="0"/>
    </xf>
    <xf numFmtId="164" fontId="5" fillId="0" borderId="3" xfId="0" applyNumberFormat="1" applyFont="1" applyBorder="1" applyAlignment="1" applyProtection="1">
      <alignment horizontal="right" vertical="center"/>
      <protection locked="0"/>
    </xf>
    <xf numFmtId="164" fontId="5" fillId="0" borderId="3" xfId="3" applyNumberFormat="1" applyFont="1" applyBorder="1" applyAlignment="1" applyProtection="1">
      <alignment horizontal="right" vertical="center" wrapText="1"/>
      <protection hidden="1"/>
    </xf>
    <xf numFmtId="164" fontId="5" fillId="0" borderId="3" xfId="3" applyNumberFormat="1" applyFont="1" applyBorder="1" applyAlignment="1" applyProtection="1">
      <alignment horizontal="right" vertical="center" wrapText="1"/>
      <protection locked="0"/>
    </xf>
    <xf numFmtId="164" fontId="3" fillId="0" borderId="3" xfId="0" applyNumberFormat="1" applyFont="1" applyBorder="1" applyAlignment="1" applyProtection="1">
      <alignment horizontal="right" vertical="center"/>
      <protection hidden="1"/>
    </xf>
    <xf numFmtId="164" fontId="5" fillId="0" borderId="3" xfId="0" applyNumberFormat="1" applyFont="1" applyBorder="1" applyAlignment="1" applyProtection="1">
      <alignment horizontal="right" vertical="center"/>
      <protection hidden="1"/>
    </xf>
    <xf numFmtId="164" fontId="5" fillId="0" borderId="2" xfId="3" applyNumberFormat="1" applyFont="1" applyBorder="1" applyAlignment="1" applyProtection="1">
      <alignment horizontal="right" vertical="center"/>
      <protection hidden="1"/>
    </xf>
    <xf numFmtId="49" fontId="5" fillId="0" borderId="3" xfId="1" applyNumberFormat="1" applyFont="1" applyBorder="1" applyAlignment="1" applyProtection="1">
      <alignment horizontal="left" vertical="center" wrapText="1"/>
      <protection hidden="1"/>
    </xf>
    <xf numFmtId="49" fontId="7" fillId="0" borderId="0" xfId="1" applyNumberFormat="1" applyFont="1" applyAlignment="1" applyProtection="1">
      <alignment horizontal="center" vertical="top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hidden="1"/>
    </xf>
    <xf numFmtId="49" fontId="5" fillId="0" borderId="0" xfId="0" applyNumberFormat="1" applyFont="1" applyAlignment="1" applyProtection="1">
      <alignment horizontal="right" vertical="center" wrapText="1"/>
      <protection hidden="1"/>
    </xf>
    <xf numFmtId="0" fontId="6" fillId="0" borderId="0" xfId="0" applyFont="1" applyAlignment="1">
      <alignment wrapText="1"/>
    </xf>
    <xf numFmtId="49" fontId="5" fillId="0" borderId="0" xfId="0" applyNumberFormat="1" applyFont="1" applyAlignment="1" applyProtection="1">
      <alignment vertical="top" wrapText="1"/>
      <protection locked="0"/>
    </xf>
    <xf numFmtId="49" fontId="4" fillId="0" borderId="0" xfId="0" applyNumberFormat="1" applyFont="1" applyAlignment="1" applyProtection="1">
      <alignment horizontal="right" wrapText="1"/>
      <protection hidden="1"/>
    </xf>
    <xf numFmtId="49" fontId="4" fillId="0" borderId="0" xfId="1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49" fontId="8" fillId="0" borderId="0" xfId="0" applyNumberFormat="1" applyFont="1" applyAlignment="1" applyProtection="1">
      <alignment horizontal="left" vertical="center" wrapText="1"/>
      <protection hidden="1"/>
    </xf>
    <xf numFmtId="0" fontId="6" fillId="0" borderId="0" xfId="2" applyFont="1" applyAlignment="1">
      <alignment wrapText="1"/>
    </xf>
    <xf numFmtId="49" fontId="16" fillId="0" borderId="0" xfId="2" applyNumberFormat="1" applyFont="1" applyAlignment="1" applyProtection="1">
      <alignment horizontal="left" vertical="center" wrapText="1"/>
      <protection hidden="1"/>
    </xf>
    <xf numFmtId="49" fontId="16" fillId="0" borderId="0" xfId="0" applyNumberFormat="1" applyFont="1" applyAlignment="1" applyProtection="1">
      <alignment horizontal="left" vertical="center" wrapText="1"/>
      <protection hidden="1"/>
    </xf>
    <xf numFmtId="49" fontId="5" fillId="0" borderId="0" xfId="1" applyNumberFormat="1" applyFont="1" applyAlignment="1" applyProtection="1">
      <alignment vertical="top" wrapText="1"/>
      <protection hidden="1"/>
    </xf>
    <xf numFmtId="49" fontId="7" fillId="0" borderId="5" xfId="0" applyNumberFormat="1" applyFont="1" applyBorder="1" applyAlignment="1" applyProtection="1">
      <alignment horizontal="left" vertical="center"/>
      <protection locked="0"/>
    </xf>
    <xf numFmtId="49" fontId="8" fillId="0" borderId="0" xfId="2" applyNumberFormat="1" applyFont="1" applyAlignment="1" applyProtection="1">
      <alignment horizontal="left" vertical="center"/>
      <protection hidden="1"/>
    </xf>
    <xf numFmtId="49" fontId="8" fillId="0" borderId="0" xfId="0" applyNumberFormat="1" applyFont="1" applyAlignment="1" applyProtection="1">
      <alignment horizontal="left" vertical="center"/>
      <protection hidden="1"/>
    </xf>
    <xf numFmtId="49" fontId="8" fillId="0" borderId="1" xfId="1" applyNumberFormat="1" applyFont="1" applyBorder="1" applyAlignment="1" applyProtection="1">
      <alignment horizontal="center" vertical="center" textRotation="90" wrapText="1"/>
      <protection hidden="1"/>
    </xf>
    <xf numFmtId="0" fontId="0" fillId="0" borderId="1" xfId="0" applyBorder="1" applyAlignment="1" applyProtection="1">
      <alignment horizontal="center"/>
      <protection hidden="1"/>
    </xf>
    <xf numFmtId="49" fontId="7" fillId="0" borderId="5" xfId="2" applyNumberFormat="1" applyFont="1" applyBorder="1" applyAlignment="1" applyProtection="1">
      <alignment horizontal="left" vertical="center"/>
      <protection locked="0"/>
    </xf>
    <xf numFmtId="49" fontId="0" fillId="0" borderId="5" xfId="0" applyNumberFormat="1" applyBorder="1" applyAlignment="1" applyProtection="1">
      <alignment horizontal="left" vertical="center"/>
      <protection locked="0"/>
    </xf>
    <xf numFmtId="49" fontId="7" fillId="0" borderId="0" xfId="2" applyNumberFormat="1" applyFont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hidden="1"/>
    </xf>
    <xf numFmtId="0" fontId="5" fillId="0" borderId="0" xfId="0" applyFont="1"/>
    <xf numFmtId="0" fontId="12" fillId="0" borderId="0" xfId="0" applyFont="1"/>
    <xf numFmtId="49" fontId="16" fillId="0" borderId="0" xfId="2" applyNumberFormat="1" applyFont="1" applyAlignment="1" applyProtection="1">
      <alignment vertical="center" wrapText="1"/>
      <protection hidden="1"/>
    </xf>
    <xf numFmtId="49" fontId="16" fillId="0" borderId="0" xfId="0" applyNumberFormat="1" applyFont="1" applyAlignment="1" applyProtection="1">
      <alignment vertical="center" wrapText="1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49" fontId="17" fillId="0" borderId="0" xfId="2" applyNumberFormat="1" applyFont="1" applyAlignment="1" applyProtection="1">
      <alignment horizontal="left" vertical="center"/>
      <protection hidden="1"/>
    </xf>
    <xf numFmtId="49" fontId="17" fillId="0" borderId="0" xfId="0" applyNumberFormat="1" applyFont="1" applyAlignment="1" applyProtection="1">
      <alignment horizontal="left" vertical="center"/>
      <protection hidden="1"/>
    </xf>
    <xf numFmtId="49" fontId="5" fillId="0" borderId="0" xfId="0" applyNumberFormat="1" applyFont="1" applyAlignment="1" applyProtection="1">
      <alignment horizontal="right" vertical="center"/>
      <protection hidden="1"/>
    </xf>
    <xf numFmtId="49" fontId="3" fillId="0" borderId="0" xfId="0" applyNumberFormat="1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5" fillId="0" borderId="1" xfId="1" applyNumberFormat="1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Protection="1">
      <protection hidden="1"/>
    </xf>
    <xf numFmtId="0" fontId="5" fillId="0" borderId="1" xfId="0" applyFont="1" applyBorder="1" applyAlignment="1" applyProtection="1">
      <alignment wrapText="1"/>
      <protection hidden="1"/>
    </xf>
    <xf numFmtId="49" fontId="8" fillId="0" borderId="1" xfId="0" applyNumberFormat="1" applyFont="1" applyBorder="1" applyAlignment="1" applyProtection="1">
      <alignment horizontal="center" wrapText="1"/>
      <protection hidden="1"/>
    </xf>
    <xf numFmtId="0" fontId="8" fillId="0" borderId="1" xfId="0" applyFont="1" applyBorder="1" applyAlignment="1" applyProtection="1">
      <alignment horizontal="center" wrapText="1"/>
      <protection hidden="1"/>
    </xf>
    <xf numFmtId="49" fontId="8" fillId="0" borderId="1" xfId="1" applyNumberFormat="1" applyFont="1" applyBorder="1" applyAlignment="1" applyProtection="1">
      <alignment horizontal="center" vertical="center" wrapText="1"/>
      <protection hidden="1"/>
    </xf>
    <xf numFmtId="0" fontId="8" fillId="0" borderId="9" xfId="1" applyFont="1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 wrapText="1"/>
      <protection hidden="1"/>
    </xf>
    <xf numFmtId="49" fontId="5" fillId="0" borderId="4" xfId="1" applyNumberFormat="1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9" fontId="7" fillId="0" borderId="5" xfId="1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49" fontId="5" fillId="0" borderId="4" xfId="1" applyNumberFormat="1" applyFont="1" applyBorder="1" applyAlignment="1" applyProtection="1">
      <alignment horizontal="center" vertical="center"/>
      <protection hidden="1"/>
    </xf>
    <xf numFmtId="49" fontId="8" fillId="0" borderId="5" xfId="1" applyNumberFormat="1" applyFont="1" applyBorder="1" applyAlignment="1" applyProtection="1">
      <alignment horizontal="center" vertical="center"/>
      <protection locked="0"/>
    </xf>
  </cellXfs>
  <cellStyles count="4">
    <cellStyle name="Įprastas" xfId="0" builtinId="0"/>
    <cellStyle name="Normal_FNR2AS" xfId="1" xr:uid="{E826EF80-E31D-4307-9A96-529DA7899C23}"/>
    <cellStyle name="Normal_SAVAPYSsssss" xfId="2" xr:uid="{3BA6207B-51A2-4995-8D58-FB0C50E3B4EF}"/>
    <cellStyle name="Normal_Sheet1" xfId="3" xr:uid="{C8D739AF-861C-4108-9E00-1F373D7211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74C5-9B9D-427A-9E6C-3A1DA4C0893A}">
  <dimension ref="A1:N164"/>
  <sheetViews>
    <sheetView tabSelected="1" zoomScale="130" zoomScaleNormal="130" workbookViewId="0">
      <selection activeCell="H12" sqref="H12:L12"/>
    </sheetView>
  </sheetViews>
  <sheetFormatPr defaultColWidth="9.33203125" defaultRowHeight="12.75"/>
  <cols>
    <col min="1" max="2" width="2.83203125" style="7" customWidth="1"/>
    <col min="3" max="3" width="2.6640625" style="7" customWidth="1"/>
    <col min="4" max="5" width="2.5" style="7" customWidth="1"/>
    <col min="6" max="6" width="3.5" style="7" customWidth="1"/>
    <col min="7" max="7" width="3.33203125" style="7" customWidth="1"/>
    <col min="8" max="8" width="36.33203125" style="58" customWidth="1"/>
    <col min="9" max="9" width="3.5" style="7" customWidth="1"/>
    <col min="10" max="10" width="16.83203125" style="7" customWidth="1"/>
    <col min="11" max="11" width="17.5" style="7" customWidth="1"/>
    <col min="12" max="13" width="16.83203125" style="7" customWidth="1"/>
    <col min="14" max="14" width="16.1640625" style="7" customWidth="1"/>
    <col min="15" max="16384" width="9.33203125" style="7"/>
  </cols>
  <sheetData>
    <row r="1" spans="1:14" ht="13.5" customHeight="1">
      <c r="H1" s="87" t="s">
        <v>126</v>
      </c>
      <c r="I1" s="87"/>
      <c r="J1" s="87"/>
      <c r="K1" s="87"/>
      <c r="L1" s="87"/>
      <c r="M1" s="87"/>
      <c r="N1" s="87"/>
    </row>
    <row r="2" spans="1:14" ht="14.25" customHeight="1">
      <c r="H2" s="87" t="s">
        <v>134</v>
      </c>
      <c r="I2" s="87"/>
      <c r="J2" s="87"/>
      <c r="K2" s="87"/>
      <c r="L2" s="87"/>
      <c r="M2" s="87"/>
      <c r="N2" s="87"/>
    </row>
    <row r="3" spans="1:14" ht="14.25" customHeight="1">
      <c r="H3" s="57"/>
      <c r="I3" s="42"/>
      <c r="J3" s="42"/>
      <c r="K3" s="42"/>
      <c r="L3" s="42"/>
      <c r="M3" s="42"/>
      <c r="N3" s="42"/>
    </row>
    <row r="4" spans="1:14" ht="13.5" customHeight="1">
      <c r="F4" s="88"/>
      <c r="G4" s="88"/>
      <c r="H4" s="88"/>
      <c r="I4" s="88"/>
      <c r="J4" s="88"/>
      <c r="K4" s="88"/>
      <c r="L4" s="88"/>
      <c r="M4" s="88"/>
      <c r="N4" s="28"/>
    </row>
    <row r="5" spans="1:14" ht="10.5" customHeight="1">
      <c r="F5" s="89" t="s">
        <v>127</v>
      </c>
      <c r="G5" s="89"/>
      <c r="H5" s="89"/>
      <c r="I5" s="89"/>
      <c r="J5" s="89"/>
      <c r="K5" s="89"/>
      <c r="L5" s="89"/>
      <c r="M5" s="89"/>
      <c r="N5" s="28"/>
    </row>
    <row r="6" spans="1:14" ht="10.5" customHeight="1">
      <c r="F6" s="101"/>
      <c r="G6" s="101"/>
      <c r="H6" s="101"/>
      <c r="I6" s="101"/>
      <c r="J6" s="101"/>
      <c r="K6" s="101"/>
      <c r="L6" s="101"/>
      <c r="M6" s="101"/>
      <c r="N6" s="28"/>
    </row>
    <row r="7" spans="1:14" ht="10.5" customHeight="1">
      <c r="F7" s="102" t="s">
        <v>23</v>
      </c>
      <c r="G7" s="102"/>
      <c r="H7" s="102"/>
      <c r="I7" s="102"/>
      <c r="J7" s="102"/>
      <c r="K7" s="102"/>
      <c r="L7" s="102"/>
      <c r="M7" s="102"/>
      <c r="N7" s="28"/>
    </row>
    <row r="8" spans="1:14" ht="10.5" customHeight="1">
      <c r="I8" s="28"/>
      <c r="J8" s="28"/>
      <c r="K8" s="28"/>
      <c r="L8" s="28"/>
      <c r="M8" s="28"/>
      <c r="N8" s="28"/>
    </row>
    <row r="9" spans="1:14" ht="10.5" customHeight="1">
      <c r="C9" s="55"/>
      <c r="D9" s="55"/>
      <c r="E9" s="55"/>
      <c r="F9" s="103" t="s">
        <v>128</v>
      </c>
      <c r="G9" s="104"/>
      <c r="H9" s="104"/>
      <c r="I9" s="104"/>
      <c r="J9" s="104"/>
      <c r="K9" s="104"/>
      <c r="L9" s="104"/>
      <c r="M9" s="104"/>
      <c r="N9" s="28"/>
    </row>
    <row r="10" spans="1:14">
      <c r="A10" s="54"/>
      <c r="B10" s="54"/>
      <c r="C10" s="54"/>
      <c r="D10" s="54"/>
      <c r="E10" s="54"/>
      <c r="F10" s="54"/>
      <c r="G10" s="54"/>
      <c r="H10" s="105"/>
      <c r="I10" s="106"/>
      <c r="J10" s="106"/>
      <c r="K10" s="106"/>
      <c r="L10" s="106"/>
      <c r="M10" s="106"/>
      <c r="N10" s="54"/>
    </row>
    <row r="11" spans="1:14" ht="11.25" customHeight="1">
      <c r="A11" s="36"/>
      <c r="B11" s="36"/>
      <c r="C11" s="36"/>
      <c r="D11" s="36"/>
      <c r="E11" s="36"/>
      <c r="F11" s="36"/>
      <c r="G11" s="36"/>
      <c r="H11" s="107" t="s">
        <v>129</v>
      </c>
      <c r="I11" s="100"/>
      <c r="J11" s="100"/>
      <c r="K11" s="100"/>
      <c r="L11" s="100"/>
      <c r="M11" s="36"/>
      <c r="N11" s="36"/>
    </row>
    <row r="12" spans="1:14" ht="11.25" customHeight="1">
      <c r="A12" s="36"/>
      <c r="B12" s="36"/>
      <c r="C12" s="36"/>
      <c r="D12" s="36"/>
      <c r="E12" s="36"/>
      <c r="F12" s="36"/>
      <c r="G12" s="36"/>
      <c r="H12" s="108"/>
      <c r="I12" s="106"/>
      <c r="J12" s="106"/>
      <c r="K12" s="106"/>
      <c r="L12" s="106"/>
      <c r="M12" s="36"/>
      <c r="N12" s="36"/>
    </row>
    <row r="13" spans="1:14">
      <c r="A13" s="39"/>
      <c r="B13" s="39"/>
      <c r="C13" s="39"/>
      <c r="D13" s="39"/>
      <c r="E13" s="39"/>
      <c r="F13" s="39"/>
      <c r="G13" s="39"/>
      <c r="H13" s="99" t="s">
        <v>130</v>
      </c>
      <c r="I13" s="100"/>
      <c r="J13" s="100"/>
      <c r="K13" s="100"/>
      <c r="M13" s="6" t="s">
        <v>4</v>
      </c>
      <c r="N13" s="4"/>
    </row>
    <row r="14" spans="1:14" ht="10.5" customHeight="1">
      <c r="A14" s="37"/>
      <c r="B14" s="37"/>
      <c r="C14" s="37"/>
      <c r="D14" s="38"/>
      <c r="E14" s="38"/>
      <c r="F14" s="38"/>
      <c r="G14" s="38"/>
      <c r="H14" s="59"/>
      <c r="I14" s="9"/>
      <c r="J14" s="9"/>
    </row>
    <row r="15" spans="1:14">
      <c r="A15" s="8"/>
      <c r="B15" s="8"/>
      <c r="C15" s="8"/>
      <c r="D15" s="8"/>
      <c r="E15" s="8"/>
      <c r="F15" s="8"/>
      <c r="G15" s="8"/>
      <c r="H15" s="60"/>
      <c r="I15" s="6"/>
      <c r="J15" s="6" t="s">
        <v>3</v>
      </c>
      <c r="K15" s="3"/>
      <c r="L15" s="3"/>
      <c r="M15" s="3"/>
      <c r="N15" s="3"/>
    </row>
    <row r="16" spans="1:14">
      <c r="A16" s="10"/>
      <c r="B16" s="10"/>
      <c r="C16" s="10"/>
      <c r="D16" s="11"/>
      <c r="E16" s="11"/>
      <c r="F16" s="11"/>
      <c r="G16" s="11"/>
      <c r="H16" s="12"/>
      <c r="I16" s="13"/>
      <c r="J16" s="14"/>
      <c r="N16" s="28" t="s">
        <v>31</v>
      </c>
    </row>
    <row r="17" spans="1:14" ht="9.75" customHeight="1">
      <c r="A17" s="90" t="s">
        <v>28</v>
      </c>
      <c r="B17" s="91"/>
      <c r="C17" s="91"/>
      <c r="D17" s="91"/>
      <c r="E17" s="91"/>
      <c r="F17" s="91"/>
      <c r="G17" s="91"/>
      <c r="H17" s="90" t="s">
        <v>27</v>
      </c>
      <c r="I17" s="71" t="s">
        <v>1</v>
      </c>
      <c r="J17" s="96" t="s">
        <v>30</v>
      </c>
      <c r="K17" s="82" t="s">
        <v>29</v>
      </c>
      <c r="L17" s="83"/>
      <c r="M17" s="83"/>
      <c r="N17" s="84"/>
    </row>
    <row r="18" spans="1:14" ht="10.5" customHeight="1">
      <c r="A18" s="91"/>
      <c r="B18" s="91"/>
      <c r="C18" s="91"/>
      <c r="D18" s="91"/>
      <c r="E18" s="91"/>
      <c r="F18" s="91"/>
      <c r="G18" s="91"/>
      <c r="H18" s="92"/>
      <c r="I18" s="72"/>
      <c r="J18" s="97"/>
      <c r="K18" s="93" t="s">
        <v>149</v>
      </c>
      <c r="L18" s="94"/>
      <c r="M18" s="94"/>
      <c r="N18" s="95" t="s">
        <v>26</v>
      </c>
    </row>
    <row r="19" spans="1:14" ht="42" customHeight="1">
      <c r="A19" s="91"/>
      <c r="B19" s="91"/>
      <c r="C19" s="91"/>
      <c r="D19" s="91"/>
      <c r="E19" s="91"/>
      <c r="F19" s="91"/>
      <c r="G19" s="91"/>
      <c r="H19" s="92"/>
      <c r="I19" s="72"/>
      <c r="J19" s="98"/>
      <c r="K19" s="5" t="s">
        <v>24</v>
      </c>
      <c r="L19" s="5" t="s">
        <v>111</v>
      </c>
      <c r="M19" s="5" t="s">
        <v>32</v>
      </c>
      <c r="N19" s="72"/>
    </row>
    <row r="20" spans="1:14" ht="12.75" customHeight="1">
      <c r="A20" s="15">
        <v>2</v>
      </c>
      <c r="B20" s="16"/>
      <c r="C20" s="16"/>
      <c r="D20" s="16"/>
      <c r="E20" s="16"/>
      <c r="F20" s="16"/>
      <c r="G20" s="20"/>
      <c r="H20" s="31" t="s">
        <v>33</v>
      </c>
      <c r="I20" s="25">
        <v>1</v>
      </c>
      <c r="J20" s="43">
        <f>K20+L20+M20+N20</f>
        <v>0</v>
      </c>
      <c r="K20" s="43">
        <f>K21+K33+K52+K66+K70+K83+K92</f>
        <v>0</v>
      </c>
      <c r="L20" s="43">
        <f>L21+L33+L52+L66+L70+L83+L92</f>
        <v>0</v>
      </c>
      <c r="M20" s="43">
        <f>M21+M33+M52+M66+M70+M83+M92</f>
        <v>0</v>
      </c>
      <c r="N20" s="43">
        <f>N21+N33+N52+N66+N70+N83+N92</f>
        <v>0</v>
      </c>
    </row>
    <row r="21" spans="1:14" ht="24" customHeight="1">
      <c r="A21" s="17">
        <v>2</v>
      </c>
      <c r="B21" s="17">
        <v>1</v>
      </c>
      <c r="C21" s="18"/>
      <c r="D21" s="18"/>
      <c r="E21" s="18"/>
      <c r="F21" s="18"/>
      <c r="G21" s="21"/>
      <c r="H21" s="29" t="s">
        <v>5</v>
      </c>
      <c r="I21" s="26">
        <v>2</v>
      </c>
      <c r="J21" s="43">
        <f t="shared" ref="J21:J88" si="0">K21+L21+M21+N21</f>
        <v>0</v>
      </c>
      <c r="K21" s="44">
        <f>K22+K31</f>
        <v>0</v>
      </c>
      <c r="L21" s="44">
        <f>L22+L31</f>
        <v>0</v>
      </c>
      <c r="M21" s="44">
        <f>M22+M31</f>
        <v>0</v>
      </c>
      <c r="N21" s="44">
        <f>N22+N31</f>
        <v>0</v>
      </c>
    </row>
    <row r="22" spans="1:14" ht="12" customHeight="1">
      <c r="A22" s="19">
        <v>2</v>
      </c>
      <c r="B22" s="19">
        <v>1</v>
      </c>
      <c r="C22" s="19">
        <v>1</v>
      </c>
      <c r="D22" s="19"/>
      <c r="E22" s="19"/>
      <c r="F22" s="19"/>
      <c r="G22" s="22"/>
      <c r="H22" s="23" t="s">
        <v>6</v>
      </c>
      <c r="I22" s="27">
        <v>3</v>
      </c>
      <c r="J22" s="52">
        <f t="shared" si="0"/>
        <v>0</v>
      </c>
      <c r="K22" s="45">
        <f>K23+K30</f>
        <v>0</v>
      </c>
      <c r="L22" s="45">
        <f>L23+L30</f>
        <v>0</v>
      </c>
      <c r="M22" s="45">
        <f>M23+M30</f>
        <v>0</v>
      </c>
      <c r="N22" s="45">
        <f>N23+N30</f>
        <v>0</v>
      </c>
    </row>
    <row r="23" spans="1:14" ht="12" customHeight="1">
      <c r="A23" s="19">
        <v>2</v>
      </c>
      <c r="B23" s="19">
        <v>1</v>
      </c>
      <c r="C23" s="19">
        <v>1</v>
      </c>
      <c r="D23" s="19">
        <v>1</v>
      </c>
      <c r="E23" s="19">
        <v>1</v>
      </c>
      <c r="F23" s="19">
        <v>1</v>
      </c>
      <c r="G23" s="22"/>
      <c r="H23" s="23" t="s">
        <v>114</v>
      </c>
      <c r="I23" s="27">
        <v>4</v>
      </c>
      <c r="J23" s="52">
        <f t="shared" si="0"/>
        <v>0</v>
      </c>
      <c r="K23" s="45">
        <f>K24+K25+K27+K28+K29</f>
        <v>0</v>
      </c>
      <c r="L23" s="45">
        <f>L24+L25+L27+L28+L29</f>
        <v>0</v>
      </c>
      <c r="M23" s="45">
        <f>M24+M25+M27+M28+M29</f>
        <v>0</v>
      </c>
      <c r="N23" s="45">
        <f>N24+N25+N27+N28+N29</f>
        <v>0</v>
      </c>
    </row>
    <row r="24" spans="1:14" ht="12" customHeight="1">
      <c r="A24" s="19"/>
      <c r="B24" s="19"/>
      <c r="C24" s="19"/>
      <c r="D24" s="19"/>
      <c r="E24" s="19"/>
      <c r="F24" s="19"/>
      <c r="G24" s="22" t="s">
        <v>18</v>
      </c>
      <c r="H24" s="23" t="s">
        <v>104</v>
      </c>
      <c r="I24" s="27">
        <v>5</v>
      </c>
      <c r="J24" s="52">
        <f t="shared" si="0"/>
        <v>0</v>
      </c>
      <c r="K24" s="46"/>
      <c r="L24" s="46"/>
      <c r="M24" s="46"/>
      <c r="N24" s="46"/>
    </row>
    <row r="25" spans="1:14" ht="13.5" customHeight="1">
      <c r="A25" s="19"/>
      <c r="B25" s="19"/>
      <c r="C25" s="19"/>
      <c r="D25" s="19"/>
      <c r="E25" s="19"/>
      <c r="F25" s="19"/>
      <c r="G25" s="23" t="s">
        <v>115</v>
      </c>
      <c r="H25" s="53" t="s">
        <v>34</v>
      </c>
      <c r="I25" s="27">
        <v>6</v>
      </c>
      <c r="J25" s="52">
        <f t="shared" si="0"/>
        <v>0</v>
      </c>
      <c r="K25" s="46"/>
      <c r="L25" s="46"/>
      <c r="M25" s="47"/>
      <c r="N25" s="47"/>
    </row>
    <row r="26" spans="1:14" ht="21.75" customHeight="1">
      <c r="A26" s="19"/>
      <c r="B26" s="19"/>
      <c r="C26" s="19"/>
      <c r="D26" s="19"/>
      <c r="E26" s="19"/>
      <c r="F26" s="19"/>
      <c r="G26" s="22" t="s">
        <v>35</v>
      </c>
      <c r="H26" s="53" t="s">
        <v>116</v>
      </c>
      <c r="I26" s="27">
        <v>7</v>
      </c>
      <c r="J26" s="52">
        <f t="shared" si="0"/>
        <v>0</v>
      </c>
      <c r="K26" s="46"/>
      <c r="L26" s="46"/>
      <c r="M26" s="47"/>
      <c r="N26" s="47"/>
    </row>
    <row r="27" spans="1:14" ht="12" customHeight="1">
      <c r="A27" s="19"/>
      <c r="B27" s="19"/>
      <c r="C27" s="19"/>
      <c r="D27" s="19"/>
      <c r="E27" s="19"/>
      <c r="F27" s="19"/>
      <c r="G27" s="23" t="s">
        <v>123</v>
      </c>
      <c r="H27" s="23" t="s">
        <v>117</v>
      </c>
      <c r="I27" s="27">
        <v>8</v>
      </c>
      <c r="J27" s="52">
        <f t="shared" si="0"/>
        <v>0</v>
      </c>
      <c r="K27" s="46"/>
      <c r="L27" s="46"/>
      <c r="M27" s="47"/>
      <c r="N27" s="47"/>
    </row>
    <row r="28" spans="1:14" ht="21" customHeight="1">
      <c r="A28" s="19"/>
      <c r="B28" s="19"/>
      <c r="C28" s="19"/>
      <c r="D28" s="19"/>
      <c r="E28" s="19"/>
      <c r="F28" s="19"/>
      <c r="G28" s="23" t="s">
        <v>124</v>
      </c>
      <c r="H28" s="53" t="s">
        <v>118</v>
      </c>
      <c r="I28" s="27">
        <v>9</v>
      </c>
      <c r="J28" s="52">
        <f t="shared" si="0"/>
        <v>0</v>
      </c>
      <c r="K28" s="46"/>
      <c r="L28" s="46"/>
      <c r="M28" s="47"/>
      <c r="N28" s="47"/>
    </row>
    <row r="29" spans="1:14" ht="12" customHeight="1">
      <c r="A29" s="19"/>
      <c r="B29" s="19"/>
      <c r="C29" s="19"/>
      <c r="D29" s="19"/>
      <c r="E29" s="19"/>
      <c r="F29" s="19"/>
      <c r="G29" s="23" t="s">
        <v>125</v>
      </c>
      <c r="H29" s="53" t="s">
        <v>105</v>
      </c>
      <c r="I29" s="27">
        <v>10</v>
      </c>
      <c r="J29" s="52">
        <f t="shared" si="0"/>
        <v>0</v>
      </c>
      <c r="K29" s="46"/>
      <c r="L29" s="46"/>
      <c r="M29" s="47"/>
      <c r="N29" s="47"/>
    </row>
    <row r="30" spans="1:14" ht="12" customHeight="1">
      <c r="A30" s="19">
        <v>2</v>
      </c>
      <c r="B30" s="19">
        <v>1</v>
      </c>
      <c r="C30" s="19">
        <v>1</v>
      </c>
      <c r="D30" s="19">
        <v>1</v>
      </c>
      <c r="E30" s="19">
        <v>2</v>
      </c>
      <c r="F30" s="19">
        <v>1</v>
      </c>
      <c r="G30" s="22"/>
      <c r="H30" s="23" t="s">
        <v>135</v>
      </c>
      <c r="I30" s="27">
        <v>11</v>
      </c>
      <c r="J30" s="52">
        <f t="shared" si="0"/>
        <v>0</v>
      </c>
      <c r="K30" s="46"/>
      <c r="L30" s="46"/>
      <c r="M30" s="47"/>
      <c r="N30" s="47"/>
    </row>
    <row r="31" spans="1:14" ht="12" customHeight="1">
      <c r="A31" s="19">
        <v>2</v>
      </c>
      <c r="B31" s="19">
        <v>1</v>
      </c>
      <c r="C31" s="19">
        <v>2</v>
      </c>
      <c r="D31" s="19"/>
      <c r="E31" s="19"/>
      <c r="F31" s="19"/>
      <c r="G31" s="22"/>
      <c r="H31" s="23" t="s">
        <v>7</v>
      </c>
      <c r="I31" s="27">
        <v>12</v>
      </c>
      <c r="J31" s="52">
        <f t="shared" si="0"/>
        <v>0</v>
      </c>
      <c r="K31" s="45">
        <f>K32</f>
        <v>0</v>
      </c>
      <c r="L31" s="45">
        <f>L32</f>
        <v>0</v>
      </c>
      <c r="M31" s="45">
        <f>M32</f>
        <v>0</v>
      </c>
      <c r="N31" s="45">
        <f>N32</f>
        <v>0</v>
      </c>
    </row>
    <row r="32" spans="1:14" ht="12" customHeight="1">
      <c r="A32" s="19">
        <v>2</v>
      </c>
      <c r="B32" s="19">
        <v>1</v>
      </c>
      <c r="C32" s="19">
        <v>2</v>
      </c>
      <c r="D32" s="19">
        <v>1</v>
      </c>
      <c r="E32" s="19">
        <v>1</v>
      </c>
      <c r="F32" s="19">
        <v>1</v>
      </c>
      <c r="G32" s="22"/>
      <c r="H32" s="23" t="s">
        <v>7</v>
      </c>
      <c r="I32" s="27">
        <v>13</v>
      </c>
      <c r="J32" s="52">
        <f t="shared" si="0"/>
        <v>0</v>
      </c>
      <c r="K32" s="46"/>
      <c r="L32" s="46"/>
      <c r="M32" s="47"/>
      <c r="N32" s="47"/>
    </row>
    <row r="33" spans="1:14" ht="12" customHeight="1">
      <c r="A33" s="17">
        <v>2</v>
      </c>
      <c r="B33" s="17">
        <v>2</v>
      </c>
      <c r="C33" s="18"/>
      <c r="D33" s="18"/>
      <c r="E33" s="18"/>
      <c r="F33" s="18"/>
      <c r="G33" s="21"/>
      <c r="H33" s="29" t="s">
        <v>106</v>
      </c>
      <c r="I33" s="26">
        <v>14</v>
      </c>
      <c r="J33" s="43">
        <f t="shared" si="0"/>
        <v>0</v>
      </c>
      <c r="K33" s="44">
        <f>K34</f>
        <v>0</v>
      </c>
      <c r="L33" s="44">
        <f>L34</f>
        <v>0</v>
      </c>
      <c r="M33" s="44">
        <f>M34</f>
        <v>0</v>
      </c>
      <c r="N33" s="44">
        <f>N34</f>
        <v>0</v>
      </c>
    </row>
    <row r="34" spans="1:14" ht="12" customHeight="1">
      <c r="A34" s="19">
        <v>2</v>
      </c>
      <c r="B34" s="19">
        <v>2</v>
      </c>
      <c r="C34" s="19">
        <v>1</v>
      </c>
      <c r="D34" s="19"/>
      <c r="E34" s="19"/>
      <c r="F34" s="19"/>
      <c r="G34" s="22"/>
      <c r="H34" s="23" t="s">
        <v>106</v>
      </c>
      <c r="I34" s="27">
        <v>15</v>
      </c>
      <c r="J34" s="52">
        <f t="shared" si="0"/>
        <v>0</v>
      </c>
      <c r="K34" s="48">
        <f>K35+K36+K37+K38+K39+K40+K41+K42+K43+K44+K45+K46+K47+K48+K49+K50+K51</f>
        <v>0</v>
      </c>
      <c r="L34" s="48">
        <f>L35+L36+L37+L38+L39+L40+L41+L42+L43+L44+L45+L46+L47+L48+L49+L50+L51</f>
        <v>0</v>
      </c>
      <c r="M34" s="48">
        <f>M35+M36+M37+M38+M39+M40+M41+M42+M43+M44+M45+M46+M47+M48+M49+M50+M51</f>
        <v>0</v>
      </c>
      <c r="N34" s="48">
        <f>N35+N36+N37+N38+N39+N40+N41+N42+N43+N44+N45+N46+N47+N48+N49+N50+N51</f>
        <v>0</v>
      </c>
    </row>
    <row r="35" spans="1:14" ht="12" customHeight="1">
      <c r="A35" s="19">
        <v>2</v>
      </c>
      <c r="B35" s="19">
        <v>2</v>
      </c>
      <c r="C35" s="19">
        <v>1</v>
      </c>
      <c r="D35" s="19">
        <v>1</v>
      </c>
      <c r="E35" s="19">
        <v>1</v>
      </c>
      <c r="F35" s="19">
        <v>1</v>
      </c>
      <c r="G35" s="22"/>
      <c r="H35" s="30" t="s">
        <v>36</v>
      </c>
      <c r="I35" s="27">
        <v>16</v>
      </c>
      <c r="J35" s="52">
        <f t="shared" si="0"/>
        <v>0</v>
      </c>
      <c r="K35" s="49"/>
      <c r="L35" s="46"/>
      <c r="M35" s="47"/>
      <c r="N35" s="47"/>
    </row>
    <row r="36" spans="1:14" ht="21" customHeight="1">
      <c r="A36" s="19">
        <v>2</v>
      </c>
      <c r="B36" s="19">
        <v>2</v>
      </c>
      <c r="C36" s="19">
        <v>1</v>
      </c>
      <c r="D36" s="19">
        <v>1</v>
      </c>
      <c r="E36" s="19">
        <v>1</v>
      </c>
      <c r="F36" s="19">
        <v>2</v>
      </c>
      <c r="G36" s="22"/>
      <c r="H36" s="30" t="s">
        <v>107</v>
      </c>
      <c r="I36" s="27">
        <v>17</v>
      </c>
      <c r="J36" s="52">
        <f t="shared" si="0"/>
        <v>0</v>
      </c>
      <c r="K36" s="49"/>
      <c r="L36" s="46"/>
      <c r="M36" s="47"/>
      <c r="N36" s="47"/>
    </row>
    <row r="37" spans="1:14" ht="26.25" customHeight="1">
      <c r="A37" s="19">
        <v>2</v>
      </c>
      <c r="B37" s="19">
        <v>2</v>
      </c>
      <c r="C37" s="19">
        <v>1</v>
      </c>
      <c r="D37" s="19">
        <v>1</v>
      </c>
      <c r="E37" s="19">
        <v>1</v>
      </c>
      <c r="F37" s="19">
        <v>5</v>
      </c>
      <c r="G37" s="22"/>
      <c r="H37" s="23" t="s">
        <v>108</v>
      </c>
      <c r="I37" s="27">
        <v>18</v>
      </c>
      <c r="J37" s="52">
        <f t="shared" si="0"/>
        <v>0</v>
      </c>
      <c r="K37" s="49"/>
      <c r="L37" s="46"/>
      <c r="M37" s="47"/>
      <c r="N37" s="47"/>
    </row>
    <row r="38" spans="1:14" ht="21" customHeight="1">
      <c r="A38" s="19">
        <v>2</v>
      </c>
      <c r="B38" s="19">
        <v>2</v>
      </c>
      <c r="C38" s="19">
        <v>1</v>
      </c>
      <c r="D38" s="19">
        <v>1</v>
      </c>
      <c r="E38" s="19">
        <v>1</v>
      </c>
      <c r="F38" s="19">
        <v>6</v>
      </c>
      <c r="G38" s="22"/>
      <c r="H38" s="23" t="s">
        <v>37</v>
      </c>
      <c r="I38" s="27">
        <v>19</v>
      </c>
      <c r="J38" s="52">
        <f t="shared" si="0"/>
        <v>0</v>
      </c>
      <c r="K38" s="46"/>
      <c r="L38" s="46"/>
      <c r="M38" s="47"/>
      <c r="N38" s="47"/>
    </row>
    <row r="39" spans="1:14" ht="22.5" customHeight="1">
      <c r="A39" s="19">
        <v>2</v>
      </c>
      <c r="B39" s="19">
        <v>2</v>
      </c>
      <c r="C39" s="19">
        <v>1</v>
      </c>
      <c r="D39" s="19">
        <v>1</v>
      </c>
      <c r="E39" s="19">
        <v>1</v>
      </c>
      <c r="F39" s="19">
        <v>7</v>
      </c>
      <c r="G39" s="22"/>
      <c r="H39" s="23" t="s">
        <v>109</v>
      </c>
      <c r="I39" s="27">
        <v>20</v>
      </c>
      <c r="J39" s="52">
        <f t="shared" si="0"/>
        <v>0</v>
      </c>
      <c r="K39" s="46"/>
      <c r="L39" s="46"/>
      <c r="M39" s="47"/>
      <c r="N39" s="47"/>
    </row>
    <row r="40" spans="1:14" ht="12" customHeight="1">
      <c r="A40" s="19">
        <v>2</v>
      </c>
      <c r="B40" s="19">
        <v>2</v>
      </c>
      <c r="C40" s="19">
        <v>1</v>
      </c>
      <c r="D40" s="19">
        <v>1</v>
      </c>
      <c r="E40" s="19">
        <v>1</v>
      </c>
      <c r="F40" s="19">
        <v>11</v>
      </c>
      <c r="G40" s="22"/>
      <c r="H40" s="23" t="s">
        <v>38</v>
      </c>
      <c r="I40" s="27">
        <v>21</v>
      </c>
      <c r="J40" s="52">
        <f t="shared" si="0"/>
        <v>0</v>
      </c>
      <c r="K40" s="46"/>
      <c r="L40" s="46"/>
      <c r="M40" s="47"/>
      <c r="N40" s="47"/>
    </row>
    <row r="41" spans="1:14" ht="12" customHeight="1">
      <c r="A41" s="19">
        <v>2</v>
      </c>
      <c r="B41" s="19">
        <v>2</v>
      </c>
      <c r="C41" s="19">
        <v>1</v>
      </c>
      <c r="D41" s="19">
        <v>1</v>
      </c>
      <c r="E41" s="19">
        <v>1</v>
      </c>
      <c r="F41" s="19">
        <v>12</v>
      </c>
      <c r="G41" s="22"/>
      <c r="H41" s="23" t="s">
        <v>39</v>
      </c>
      <c r="I41" s="27">
        <v>22</v>
      </c>
      <c r="J41" s="52">
        <f t="shared" si="0"/>
        <v>0</v>
      </c>
      <c r="K41" s="46"/>
      <c r="L41" s="46"/>
      <c r="M41" s="47"/>
      <c r="N41" s="47"/>
    </row>
    <row r="42" spans="1:14" ht="16.5" customHeight="1">
      <c r="A42" s="19">
        <v>2</v>
      </c>
      <c r="B42" s="19">
        <v>2</v>
      </c>
      <c r="C42" s="19">
        <v>1</v>
      </c>
      <c r="D42" s="19">
        <v>1</v>
      </c>
      <c r="E42" s="19">
        <v>1</v>
      </c>
      <c r="F42" s="19">
        <v>14</v>
      </c>
      <c r="G42" s="22"/>
      <c r="H42" s="23" t="s">
        <v>40</v>
      </c>
      <c r="I42" s="27">
        <v>23</v>
      </c>
      <c r="J42" s="52">
        <f t="shared" si="0"/>
        <v>0</v>
      </c>
      <c r="K42" s="49"/>
      <c r="L42" s="46"/>
      <c r="M42" s="47"/>
      <c r="N42" s="47"/>
    </row>
    <row r="43" spans="1:14" ht="21.75" customHeight="1">
      <c r="A43" s="19">
        <v>2</v>
      </c>
      <c r="B43" s="19">
        <v>2</v>
      </c>
      <c r="C43" s="19">
        <v>1</v>
      </c>
      <c r="D43" s="19">
        <v>1</v>
      </c>
      <c r="E43" s="19">
        <v>1</v>
      </c>
      <c r="F43" s="19">
        <v>15</v>
      </c>
      <c r="G43" s="22"/>
      <c r="H43" s="30" t="s">
        <v>110</v>
      </c>
      <c r="I43" s="27">
        <v>24</v>
      </c>
      <c r="J43" s="52">
        <f t="shared" si="0"/>
        <v>0</v>
      </c>
      <c r="K43" s="46"/>
      <c r="L43" s="46"/>
      <c r="M43" s="47"/>
      <c r="N43" s="47"/>
    </row>
    <row r="44" spans="1:14" ht="14.25" customHeight="1">
      <c r="A44" s="19">
        <v>2</v>
      </c>
      <c r="B44" s="19">
        <v>2</v>
      </c>
      <c r="C44" s="19">
        <v>1</v>
      </c>
      <c r="D44" s="19">
        <v>1</v>
      </c>
      <c r="E44" s="19">
        <v>1</v>
      </c>
      <c r="F44" s="19">
        <v>16</v>
      </c>
      <c r="G44" s="22"/>
      <c r="H44" s="23" t="s">
        <v>41</v>
      </c>
      <c r="I44" s="27">
        <v>25</v>
      </c>
      <c r="J44" s="52">
        <f t="shared" si="0"/>
        <v>0</v>
      </c>
      <c r="K44" s="46"/>
      <c r="L44" s="46"/>
      <c r="M44" s="47"/>
      <c r="N44" s="47"/>
    </row>
    <row r="45" spans="1:14" ht="27" customHeight="1">
      <c r="A45" s="19">
        <v>2</v>
      </c>
      <c r="B45" s="19">
        <v>2</v>
      </c>
      <c r="C45" s="19">
        <v>1</v>
      </c>
      <c r="D45" s="19">
        <v>1</v>
      </c>
      <c r="E45" s="19">
        <v>1</v>
      </c>
      <c r="F45" s="19">
        <v>17</v>
      </c>
      <c r="G45" s="22"/>
      <c r="H45" s="23" t="s">
        <v>42</v>
      </c>
      <c r="I45" s="27">
        <v>26</v>
      </c>
      <c r="J45" s="52">
        <f t="shared" si="0"/>
        <v>0</v>
      </c>
      <c r="K45" s="46"/>
      <c r="L45" s="46"/>
      <c r="M45" s="47"/>
      <c r="N45" s="47"/>
    </row>
    <row r="46" spans="1:14" ht="14.25" customHeight="1">
      <c r="A46" s="19">
        <v>2</v>
      </c>
      <c r="B46" s="19">
        <v>2</v>
      </c>
      <c r="C46" s="19">
        <v>1</v>
      </c>
      <c r="D46" s="19">
        <v>1</v>
      </c>
      <c r="E46" s="19">
        <v>1</v>
      </c>
      <c r="F46" s="19">
        <v>20</v>
      </c>
      <c r="G46" s="22"/>
      <c r="H46" s="23" t="s">
        <v>43</v>
      </c>
      <c r="I46" s="27">
        <v>27</v>
      </c>
      <c r="J46" s="52">
        <f t="shared" si="0"/>
        <v>0</v>
      </c>
      <c r="K46" s="46"/>
      <c r="L46" s="46"/>
      <c r="M46" s="47"/>
      <c r="N46" s="47"/>
    </row>
    <row r="47" spans="1:14" ht="20.25" customHeight="1">
      <c r="A47" s="19">
        <v>2</v>
      </c>
      <c r="B47" s="19">
        <v>2</v>
      </c>
      <c r="C47" s="19">
        <v>1</v>
      </c>
      <c r="D47" s="19">
        <v>1</v>
      </c>
      <c r="E47" s="19">
        <v>1</v>
      </c>
      <c r="F47" s="19">
        <v>21</v>
      </c>
      <c r="G47" s="22"/>
      <c r="H47" s="23" t="s">
        <v>44</v>
      </c>
      <c r="I47" s="27">
        <v>28</v>
      </c>
      <c r="J47" s="52">
        <f t="shared" si="0"/>
        <v>0</v>
      </c>
      <c r="K47" s="46"/>
      <c r="L47" s="46"/>
      <c r="M47" s="47"/>
      <c r="N47" s="47"/>
    </row>
    <row r="48" spans="1:14" ht="13.5" customHeight="1">
      <c r="A48" s="19">
        <v>2</v>
      </c>
      <c r="B48" s="19">
        <v>2</v>
      </c>
      <c r="C48" s="19">
        <v>1</v>
      </c>
      <c r="D48" s="19">
        <v>1</v>
      </c>
      <c r="E48" s="19">
        <v>1</v>
      </c>
      <c r="F48" s="19">
        <v>22</v>
      </c>
      <c r="G48" s="22"/>
      <c r="H48" s="23" t="s">
        <v>45</v>
      </c>
      <c r="I48" s="27">
        <v>29</v>
      </c>
      <c r="J48" s="52">
        <f t="shared" si="0"/>
        <v>0</v>
      </c>
      <c r="K48" s="46"/>
      <c r="L48" s="46"/>
      <c r="M48" s="47"/>
      <c r="N48" s="47"/>
    </row>
    <row r="49" spans="1:14" ht="13.5" customHeight="1">
      <c r="A49" s="19">
        <v>2</v>
      </c>
      <c r="B49" s="19">
        <v>2</v>
      </c>
      <c r="C49" s="19">
        <v>1</v>
      </c>
      <c r="D49" s="19">
        <v>1</v>
      </c>
      <c r="E49" s="19">
        <v>1</v>
      </c>
      <c r="F49" s="19">
        <v>23</v>
      </c>
      <c r="G49" s="22"/>
      <c r="H49" s="23" t="s">
        <v>119</v>
      </c>
      <c r="I49" s="27">
        <v>30</v>
      </c>
      <c r="J49" s="52">
        <f t="shared" si="0"/>
        <v>0</v>
      </c>
      <c r="K49" s="46"/>
      <c r="L49" s="46"/>
      <c r="M49" s="47"/>
      <c r="N49" s="47"/>
    </row>
    <row r="50" spans="1:14" ht="13.5" customHeight="1">
      <c r="A50" s="19">
        <v>2</v>
      </c>
      <c r="B50" s="19">
        <v>2</v>
      </c>
      <c r="C50" s="19">
        <v>1</v>
      </c>
      <c r="D50" s="19">
        <v>1</v>
      </c>
      <c r="E50" s="19">
        <v>1</v>
      </c>
      <c r="F50" s="19">
        <v>24</v>
      </c>
      <c r="G50" s="22"/>
      <c r="H50" s="23" t="s">
        <v>136</v>
      </c>
      <c r="I50" s="27">
        <v>31</v>
      </c>
      <c r="J50" s="52">
        <f t="shared" si="0"/>
        <v>0</v>
      </c>
      <c r="K50" s="46"/>
      <c r="L50" s="46"/>
      <c r="M50" s="47"/>
      <c r="N50" s="47"/>
    </row>
    <row r="51" spans="1:14" ht="12" customHeight="1">
      <c r="A51" s="19">
        <v>2</v>
      </c>
      <c r="B51" s="19">
        <v>2</v>
      </c>
      <c r="C51" s="19">
        <v>1</v>
      </c>
      <c r="D51" s="19">
        <v>1</v>
      </c>
      <c r="E51" s="19">
        <v>1</v>
      </c>
      <c r="F51" s="19">
        <v>30</v>
      </c>
      <c r="G51" s="22"/>
      <c r="H51" s="23" t="s">
        <v>46</v>
      </c>
      <c r="I51" s="27">
        <v>32</v>
      </c>
      <c r="J51" s="52">
        <f t="shared" si="0"/>
        <v>0</v>
      </c>
      <c r="K51" s="46"/>
      <c r="L51" s="46"/>
      <c r="M51" s="47"/>
      <c r="N51" s="47"/>
    </row>
    <row r="52" spans="1:14" ht="12" customHeight="1">
      <c r="A52" s="17">
        <v>2</v>
      </c>
      <c r="B52" s="17">
        <v>3</v>
      </c>
      <c r="C52" s="18"/>
      <c r="D52" s="18"/>
      <c r="E52" s="18"/>
      <c r="F52" s="18"/>
      <c r="G52" s="21"/>
      <c r="H52" s="29" t="s">
        <v>8</v>
      </c>
      <c r="I52" s="26">
        <v>33</v>
      </c>
      <c r="J52" s="43">
        <f t="shared" si="0"/>
        <v>0</v>
      </c>
      <c r="K52" s="44">
        <f>K53+K64</f>
        <v>0</v>
      </c>
      <c r="L52" s="44">
        <f>L53+L64</f>
        <v>0</v>
      </c>
      <c r="M52" s="44">
        <f>M53+M64</f>
        <v>0</v>
      </c>
      <c r="N52" s="44">
        <f>N53+N64</f>
        <v>0</v>
      </c>
    </row>
    <row r="53" spans="1:14" ht="12" customHeight="1">
      <c r="A53" s="19">
        <v>2</v>
      </c>
      <c r="B53" s="19">
        <v>3</v>
      </c>
      <c r="C53" s="19">
        <v>1</v>
      </c>
      <c r="D53" s="19"/>
      <c r="E53" s="19"/>
      <c r="F53" s="19"/>
      <c r="G53" s="22"/>
      <c r="H53" s="23" t="s">
        <v>8</v>
      </c>
      <c r="I53" s="27">
        <v>34</v>
      </c>
      <c r="J53" s="52">
        <f t="shared" si="0"/>
        <v>0</v>
      </c>
      <c r="K53" s="45">
        <f>K54+K57+K60</f>
        <v>0</v>
      </c>
      <c r="L53" s="45">
        <f>L54+L57+L60</f>
        <v>0</v>
      </c>
      <c r="M53" s="45">
        <f>M54+M57+M60</f>
        <v>0</v>
      </c>
      <c r="N53" s="45">
        <f>N54+N57+N60</f>
        <v>0</v>
      </c>
    </row>
    <row r="54" spans="1:14" ht="12" customHeight="1">
      <c r="A54" s="19">
        <v>2</v>
      </c>
      <c r="B54" s="19">
        <v>3</v>
      </c>
      <c r="C54" s="19">
        <v>1</v>
      </c>
      <c r="D54" s="19">
        <v>1</v>
      </c>
      <c r="E54" s="19"/>
      <c r="F54" s="19"/>
      <c r="G54" s="22"/>
      <c r="H54" s="23" t="s">
        <v>47</v>
      </c>
      <c r="I54" s="27">
        <v>35</v>
      </c>
      <c r="J54" s="52">
        <f t="shared" si="0"/>
        <v>0</v>
      </c>
      <c r="K54" s="45">
        <f>K55+K56</f>
        <v>0</v>
      </c>
      <c r="L54" s="45">
        <f>L55+L56</f>
        <v>0</v>
      </c>
      <c r="M54" s="45">
        <f>M55+M56</f>
        <v>0</v>
      </c>
      <c r="N54" s="45">
        <f>N55+N56</f>
        <v>0</v>
      </c>
    </row>
    <row r="55" spans="1:14" ht="12" customHeight="1">
      <c r="A55" s="19">
        <v>2</v>
      </c>
      <c r="B55" s="19">
        <v>3</v>
      </c>
      <c r="C55" s="19">
        <v>1</v>
      </c>
      <c r="D55" s="19">
        <v>1</v>
      </c>
      <c r="E55" s="19">
        <v>1</v>
      </c>
      <c r="F55" s="19">
        <v>1</v>
      </c>
      <c r="G55" s="22"/>
      <c r="H55" s="23" t="s">
        <v>9</v>
      </c>
      <c r="I55" s="27">
        <v>36</v>
      </c>
      <c r="J55" s="52">
        <f t="shared" si="0"/>
        <v>0</v>
      </c>
      <c r="K55" s="46"/>
      <c r="L55" s="46"/>
      <c r="M55" s="47"/>
      <c r="N55" s="47"/>
    </row>
    <row r="56" spans="1:14" ht="12" customHeight="1">
      <c r="A56" s="19">
        <v>2</v>
      </c>
      <c r="B56" s="19">
        <v>3</v>
      </c>
      <c r="C56" s="19">
        <v>1</v>
      </c>
      <c r="D56" s="19">
        <v>1</v>
      </c>
      <c r="E56" s="19">
        <v>1</v>
      </c>
      <c r="F56" s="19">
        <v>3</v>
      </c>
      <c r="G56" s="22"/>
      <c r="H56" s="23" t="s">
        <v>10</v>
      </c>
      <c r="I56" s="27">
        <v>37</v>
      </c>
      <c r="J56" s="52">
        <f t="shared" si="0"/>
        <v>0</v>
      </c>
      <c r="K56" s="46"/>
      <c r="L56" s="46"/>
      <c r="M56" s="47"/>
      <c r="N56" s="47"/>
    </row>
    <row r="57" spans="1:14" ht="21.75" customHeight="1">
      <c r="A57" s="19">
        <v>2</v>
      </c>
      <c r="B57" s="19">
        <v>3</v>
      </c>
      <c r="C57" s="19">
        <v>1</v>
      </c>
      <c r="D57" s="19">
        <v>2</v>
      </c>
      <c r="E57" s="19"/>
      <c r="F57" s="19"/>
      <c r="G57" s="22"/>
      <c r="H57" s="23" t="s">
        <v>48</v>
      </c>
      <c r="I57" s="27">
        <v>38</v>
      </c>
      <c r="J57" s="52">
        <f t="shared" si="0"/>
        <v>0</v>
      </c>
      <c r="K57" s="45">
        <f>K58+K59</f>
        <v>0</v>
      </c>
      <c r="L57" s="45">
        <f>L58+L59</f>
        <v>0</v>
      </c>
      <c r="M57" s="45">
        <f>M58+M59</f>
        <v>0</v>
      </c>
      <c r="N57" s="45">
        <f>N58+N59</f>
        <v>0</v>
      </c>
    </row>
    <row r="58" spans="1:14" ht="12" customHeight="1">
      <c r="A58" s="19">
        <v>2</v>
      </c>
      <c r="B58" s="19">
        <v>3</v>
      </c>
      <c r="C58" s="19">
        <v>1</v>
      </c>
      <c r="D58" s="19">
        <v>2</v>
      </c>
      <c r="E58" s="19">
        <v>1</v>
      </c>
      <c r="F58" s="19">
        <v>1</v>
      </c>
      <c r="G58" s="22"/>
      <c r="H58" s="23" t="s">
        <v>9</v>
      </c>
      <c r="I58" s="27">
        <v>39</v>
      </c>
      <c r="J58" s="52">
        <f t="shared" si="0"/>
        <v>0</v>
      </c>
      <c r="K58" s="49"/>
      <c r="L58" s="46"/>
      <c r="M58" s="47"/>
      <c r="N58" s="47"/>
    </row>
    <row r="59" spans="1:14" ht="12" customHeight="1">
      <c r="A59" s="19">
        <v>2</v>
      </c>
      <c r="B59" s="19">
        <v>3</v>
      </c>
      <c r="C59" s="19">
        <v>1</v>
      </c>
      <c r="D59" s="19">
        <v>2</v>
      </c>
      <c r="E59" s="19">
        <v>1</v>
      </c>
      <c r="F59" s="19">
        <v>3</v>
      </c>
      <c r="G59" s="22"/>
      <c r="H59" s="23" t="s">
        <v>10</v>
      </c>
      <c r="I59" s="27">
        <v>40</v>
      </c>
      <c r="J59" s="52">
        <f t="shared" si="0"/>
        <v>0</v>
      </c>
      <c r="K59" s="46"/>
      <c r="L59" s="46"/>
      <c r="M59" s="47"/>
      <c r="N59" s="47"/>
    </row>
    <row r="60" spans="1:14" ht="24" customHeight="1">
      <c r="A60" s="19">
        <v>2</v>
      </c>
      <c r="B60" s="19">
        <v>3</v>
      </c>
      <c r="C60" s="19">
        <v>1</v>
      </c>
      <c r="D60" s="19">
        <v>3</v>
      </c>
      <c r="E60" s="19"/>
      <c r="F60" s="19"/>
      <c r="G60" s="22"/>
      <c r="H60" s="23" t="s">
        <v>49</v>
      </c>
      <c r="I60" s="27">
        <v>41</v>
      </c>
      <c r="J60" s="52">
        <f t="shared" si="0"/>
        <v>0</v>
      </c>
      <c r="K60" s="45">
        <f>K61+K62+K63</f>
        <v>0</v>
      </c>
      <c r="L60" s="45">
        <f>L61+L62+L63</f>
        <v>0</v>
      </c>
      <c r="M60" s="45">
        <f>M61+M62+M63</f>
        <v>0</v>
      </c>
      <c r="N60" s="45">
        <f>N61+N62+N63</f>
        <v>0</v>
      </c>
    </row>
    <row r="61" spans="1:14" ht="12" customHeight="1">
      <c r="A61" s="19">
        <v>2</v>
      </c>
      <c r="B61" s="19">
        <v>3</v>
      </c>
      <c r="C61" s="19">
        <v>1</v>
      </c>
      <c r="D61" s="19">
        <v>3</v>
      </c>
      <c r="E61" s="19">
        <v>1</v>
      </c>
      <c r="F61" s="19">
        <v>1</v>
      </c>
      <c r="G61" s="22"/>
      <c r="H61" s="23" t="s">
        <v>50</v>
      </c>
      <c r="I61" s="27">
        <v>42</v>
      </c>
      <c r="J61" s="52">
        <f t="shared" si="0"/>
        <v>0</v>
      </c>
      <c r="K61" s="46"/>
      <c r="L61" s="46"/>
      <c r="M61" s="47"/>
      <c r="N61" s="47"/>
    </row>
    <row r="62" spans="1:14" ht="12" customHeight="1">
      <c r="A62" s="19">
        <v>2</v>
      </c>
      <c r="B62" s="19">
        <v>3</v>
      </c>
      <c r="C62" s="19">
        <v>1</v>
      </c>
      <c r="D62" s="19">
        <v>3</v>
      </c>
      <c r="E62" s="19">
        <v>1</v>
      </c>
      <c r="F62" s="19">
        <v>2</v>
      </c>
      <c r="G62" s="22"/>
      <c r="H62" s="23" t="s">
        <v>51</v>
      </c>
      <c r="I62" s="27">
        <v>43</v>
      </c>
      <c r="J62" s="52">
        <f t="shared" si="0"/>
        <v>0</v>
      </c>
      <c r="K62" s="46"/>
      <c r="L62" s="46"/>
      <c r="M62" s="47"/>
      <c r="N62" s="47"/>
    </row>
    <row r="63" spans="1:14" ht="12" customHeight="1">
      <c r="A63" s="19">
        <v>2</v>
      </c>
      <c r="B63" s="19">
        <v>3</v>
      </c>
      <c r="C63" s="19">
        <v>1</v>
      </c>
      <c r="D63" s="19">
        <v>3</v>
      </c>
      <c r="E63" s="19">
        <v>1</v>
      </c>
      <c r="F63" s="19">
        <v>3</v>
      </c>
      <c r="G63" s="22"/>
      <c r="H63" s="23" t="s">
        <v>52</v>
      </c>
      <c r="I63" s="27">
        <v>44</v>
      </c>
      <c r="J63" s="52">
        <f t="shared" si="0"/>
        <v>0</v>
      </c>
      <c r="K63" s="46"/>
      <c r="L63" s="46"/>
      <c r="M63" s="47"/>
      <c r="N63" s="47"/>
    </row>
    <row r="64" spans="1:14" ht="12" customHeight="1">
      <c r="A64" s="19">
        <v>2</v>
      </c>
      <c r="B64" s="19">
        <v>3</v>
      </c>
      <c r="C64" s="19">
        <v>2</v>
      </c>
      <c r="D64" s="19"/>
      <c r="E64" s="19"/>
      <c r="F64" s="19"/>
      <c r="G64" s="22"/>
      <c r="H64" s="23" t="s">
        <v>53</v>
      </c>
      <c r="I64" s="27">
        <v>45</v>
      </c>
      <c r="J64" s="52">
        <f t="shared" si="0"/>
        <v>0</v>
      </c>
      <c r="K64" s="45">
        <f>K65</f>
        <v>0</v>
      </c>
      <c r="L64" s="45">
        <f>L65</f>
        <v>0</v>
      </c>
      <c r="M64" s="45">
        <f>M65</f>
        <v>0</v>
      </c>
      <c r="N64" s="45">
        <f>N65</f>
        <v>0</v>
      </c>
    </row>
    <row r="65" spans="1:14" ht="15" customHeight="1">
      <c r="A65" s="19">
        <v>2</v>
      </c>
      <c r="B65" s="19">
        <v>3</v>
      </c>
      <c r="C65" s="19">
        <v>2</v>
      </c>
      <c r="D65" s="19">
        <v>1</v>
      </c>
      <c r="E65" s="19">
        <v>1</v>
      </c>
      <c r="F65" s="19">
        <v>1</v>
      </c>
      <c r="G65" s="22"/>
      <c r="H65" s="23" t="s">
        <v>54</v>
      </c>
      <c r="I65" s="27">
        <v>46</v>
      </c>
      <c r="J65" s="52">
        <f t="shared" si="0"/>
        <v>0</v>
      </c>
      <c r="K65" s="47"/>
      <c r="L65" s="46"/>
      <c r="M65" s="47"/>
      <c r="N65" s="47"/>
    </row>
    <row r="66" spans="1:14" ht="12" customHeight="1">
      <c r="A66" s="17">
        <v>2</v>
      </c>
      <c r="B66" s="17">
        <v>4</v>
      </c>
      <c r="C66" s="18"/>
      <c r="D66" s="18"/>
      <c r="E66" s="18"/>
      <c r="F66" s="18"/>
      <c r="G66" s="21"/>
      <c r="H66" s="29" t="s">
        <v>11</v>
      </c>
      <c r="I66" s="26">
        <v>47</v>
      </c>
      <c r="J66" s="43">
        <f t="shared" si="0"/>
        <v>0</v>
      </c>
      <c r="K66" s="44">
        <f>K67</f>
        <v>0</v>
      </c>
      <c r="L66" s="44">
        <f>L67</f>
        <v>0</v>
      </c>
      <c r="M66" s="44">
        <f>M67</f>
        <v>0</v>
      </c>
      <c r="N66" s="44">
        <f>N67</f>
        <v>0</v>
      </c>
    </row>
    <row r="67" spans="1:14" ht="12" customHeight="1">
      <c r="A67" s="19">
        <v>2</v>
      </c>
      <c r="B67" s="19">
        <v>4</v>
      </c>
      <c r="C67" s="19">
        <v>1</v>
      </c>
      <c r="D67" s="19"/>
      <c r="E67" s="19"/>
      <c r="F67" s="19"/>
      <c r="G67" s="22"/>
      <c r="H67" s="23" t="s">
        <v>12</v>
      </c>
      <c r="I67" s="27">
        <v>48</v>
      </c>
      <c r="J67" s="52">
        <f t="shared" si="0"/>
        <v>0</v>
      </c>
      <c r="K67" s="45">
        <f>K68+K69</f>
        <v>0</v>
      </c>
      <c r="L67" s="45">
        <f>L68+L69</f>
        <v>0</v>
      </c>
      <c r="M67" s="45">
        <f>M68+M69</f>
        <v>0</v>
      </c>
      <c r="N67" s="45">
        <f>N68+N69</f>
        <v>0</v>
      </c>
    </row>
    <row r="68" spans="1:14" ht="12" customHeight="1">
      <c r="A68" s="19">
        <v>2</v>
      </c>
      <c r="B68" s="19">
        <v>4</v>
      </c>
      <c r="C68" s="19">
        <v>1</v>
      </c>
      <c r="D68" s="19">
        <v>1</v>
      </c>
      <c r="E68" s="19">
        <v>1</v>
      </c>
      <c r="F68" s="19">
        <v>2</v>
      </c>
      <c r="G68" s="22"/>
      <c r="H68" s="23" t="s">
        <v>55</v>
      </c>
      <c r="I68" s="27">
        <v>49</v>
      </c>
      <c r="J68" s="52">
        <f t="shared" si="0"/>
        <v>0</v>
      </c>
      <c r="K68" s="47"/>
      <c r="L68" s="46"/>
      <c r="M68" s="47"/>
      <c r="N68" s="47"/>
    </row>
    <row r="69" spans="1:14" ht="12" customHeight="1">
      <c r="A69" s="19">
        <v>2</v>
      </c>
      <c r="B69" s="19">
        <v>4</v>
      </c>
      <c r="C69" s="19">
        <v>1</v>
      </c>
      <c r="D69" s="19">
        <v>1</v>
      </c>
      <c r="E69" s="19">
        <v>1</v>
      </c>
      <c r="F69" s="19">
        <v>3</v>
      </c>
      <c r="G69" s="22"/>
      <c r="H69" s="23" t="s">
        <v>25</v>
      </c>
      <c r="I69" s="27">
        <v>50</v>
      </c>
      <c r="J69" s="52">
        <f t="shared" si="0"/>
        <v>0</v>
      </c>
      <c r="K69" s="47"/>
      <c r="L69" s="46"/>
      <c r="M69" s="47"/>
      <c r="N69" s="47"/>
    </row>
    <row r="70" spans="1:14" ht="12" customHeight="1">
      <c r="A70" s="17">
        <v>2</v>
      </c>
      <c r="B70" s="17">
        <v>5</v>
      </c>
      <c r="C70" s="18"/>
      <c r="D70" s="18"/>
      <c r="E70" s="18"/>
      <c r="F70" s="18"/>
      <c r="G70" s="21"/>
      <c r="H70" s="29" t="s">
        <v>2</v>
      </c>
      <c r="I70" s="26">
        <v>51</v>
      </c>
      <c r="J70" s="43">
        <f t="shared" si="0"/>
        <v>0</v>
      </c>
      <c r="K70" s="44">
        <f>K71+K74+K77+K80</f>
        <v>0</v>
      </c>
      <c r="L70" s="44">
        <f>L71+L74+L77+L80</f>
        <v>0</v>
      </c>
      <c r="M70" s="44">
        <f>M71+M74+M77+M80</f>
        <v>0</v>
      </c>
      <c r="N70" s="44">
        <f>N71+N74+N77+N80</f>
        <v>0</v>
      </c>
    </row>
    <row r="71" spans="1:14" ht="12" customHeight="1">
      <c r="A71" s="19">
        <v>2</v>
      </c>
      <c r="B71" s="19">
        <v>5</v>
      </c>
      <c r="C71" s="19">
        <v>1</v>
      </c>
      <c r="D71" s="19"/>
      <c r="E71" s="19"/>
      <c r="F71" s="19"/>
      <c r="G71" s="22"/>
      <c r="H71" s="23" t="s">
        <v>13</v>
      </c>
      <c r="I71" s="27">
        <v>52</v>
      </c>
      <c r="J71" s="52">
        <f t="shared" si="0"/>
        <v>0</v>
      </c>
      <c r="K71" s="45">
        <f>K72+K73</f>
        <v>0</v>
      </c>
      <c r="L71" s="45">
        <f>L72+L73</f>
        <v>0</v>
      </c>
      <c r="M71" s="45">
        <f>M72+M73</f>
        <v>0</v>
      </c>
      <c r="N71" s="45">
        <f>N72+N73</f>
        <v>0</v>
      </c>
    </row>
    <row r="72" spans="1:14" ht="22.5" customHeight="1">
      <c r="A72" s="19">
        <v>2</v>
      </c>
      <c r="B72" s="19">
        <v>5</v>
      </c>
      <c r="C72" s="19">
        <v>1</v>
      </c>
      <c r="D72" s="19">
        <v>1</v>
      </c>
      <c r="E72" s="19">
        <v>1</v>
      </c>
      <c r="F72" s="19">
        <v>1</v>
      </c>
      <c r="G72" s="22"/>
      <c r="H72" s="23" t="s">
        <v>137</v>
      </c>
      <c r="I72" s="27">
        <v>53</v>
      </c>
      <c r="J72" s="52">
        <f t="shared" si="0"/>
        <v>0</v>
      </c>
      <c r="K72" s="47"/>
      <c r="L72" s="46"/>
      <c r="M72" s="47"/>
      <c r="N72" s="47"/>
    </row>
    <row r="73" spans="1:14" ht="12" customHeight="1">
      <c r="A73" s="19">
        <v>2</v>
      </c>
      <c r="B73" s="19">
        <v>5</v>
      </c>
      <c r="C73" s="19">
        <v>1</v>
      </c>
      <c r="D73" s="19">
        <v>1</v>
      </c>
      <c r="E73" s="19">
        <v>1</v>
      </c>
      <c r="F73" s="19">
        <v>2</v>
      </c>
      <c r="G73" s="22"/>
      <c r="H73" s="23" t="s">
        <v>56</v>
      </c>
      <c r="I73" s="27">
        <v>54</v>
      </c>
      <c r="J73" s="52">
        <f t="shared" si="0"/>
        <v>0</v>
      </c>
      <c r="K73" s="47"/>
      <c r="L73" s="46"/>
      <c r="M73" s="47"/>
      <c r="N73" s="47"/>
    </row>
    <row r="74" spans="1:14" ht="12" customHeight="1">
      <c r="A74" s="19">
        <v>2</v>
      </c>
      <c r="B74" s="19">
        <v>5</v>
      </c>
      <c r="C74" s="19">
        <v>2</v>
      </c>
      <c r="D74" s="19"/>
      <c r="E74" s="19"/>
      <c r="F74" s="19"/>
      <c r="G74" s="22"/>
      <c r="H74" s="23" t="s">
        <v>14</v>
      </c>
      <c r="I74" s="27">
        <v>55</v>
      </c>
      <c r="J74" s="52">
        <f t="shared" si="0"/>
        <v>0</v>
      </c>
      <c r="K74" s="45">
        <f>K75+K76</f>
        <v>0</v>
      </c>
      <c r="L74" s="45">
        <f>L75+L76</f>
        <v>0</v>
      </c>
      <c r="M74" s="45">
        <f>M75+M76</f>
        <v>0</v>
      </c>
      <c r="N74" s="45">
        <f>N75+N76</f>
        <v>0</v>
      </c>
    </row>
    <row r="75" spans="1:14" ht="26.25" customHeight="1">
      <c r="A75" s="19">
        <v>2</v>
      </c>
      <c r="B75" s="19">
        <v>5</v>
      </c>
      <c r="C75" s="19">
        <v>2</v>
      </c>
      <c r="D75" s="19">
        <v>1</v>
      </c>
      <c r="E75" s="19">
        <v>1</v>
      </c>
      <c r="F75" s="19">
        <v>1</v>
      </c>
      <c r="G75" s="22"/>
      <c r="H75" s="23" t="s">
        <v>138</v>
      </c>
      <c r="I75" s="27">
        <v>56</v>
      </c>
      <c r="J75" s="52">
        <f t="shared" si="0"/>
        <v>0</v>
      </c>
      <c r="K75" s="47"/>
      <c r="L75" s="46"/>
      <c r="M75" s="47"/>
      <c r="N75" s="47"/>
    </row>
    <row r="76" spans="1:14" ht="24" customHeight="1">
      <c r="A76" s="19">
        <v>2</v>
      </c>
      <c r="B76" s="19">
        <v>5</v>
      </c>
      <c r="C76" s="19">
        <v>2</v>
      </c>
      <c r="D76" s="19">
        <v>1</v>
      </c>
      <c r="E76" s="19">
        <v>1</v>
      </c>
      <c r="F76" s="19">
        <v>2</v>
      </c>
      <c r="G76" s="22"/>
      <c r="H76" s="23" t="s">
        <v>57</v>
      </c>
      <c r="I76" s="27">
        <v>57</v>
      </c>
      <c r="J76" s="52">
        <f t="shared" si="0"/>
        <v>0</v>
      </c>
      <c r="K76" s="47"/>
      <c r="L76" s="46"/>
      <c r="M76" s="47"/>
      <c r="N76" s="47"/>
    </row>
    <row r="77" spans="1:14" ht="24" customHeight="1">
      <c r="A77" s="19">
        <v>2</v>
      </c>
      <c r="B77" s="19">
        <v>5</v>
      </c>
      <c r="C77" s="19">
        <v>3</v>
      </c>
      <c r="D77" s="19">
        <v>1</v>
      </c>
      <c r="E77" s="19"/>
      <c r="F77" s="19"/>
      <c r="G77" s="22"/>
      <c r="H77" s="23" t="s">
        <v>139</v>
      </c>
      <c r="I77" s="27">
        <v>58</v>
      </c>
      <c r="J77" s="52">
        <f t="shared" si="0"/>
        <v>0</v>
      </c>
      <c r="K77" s="45">
        <f>K78+K79</f>
        <v>0</v>
      </c>
      <c r="L77" s="45">
        <f>L78+L79</f>
        <v>0</v>
      </c>
      <c r="M77" s="45">
        <f>M78+M79</f>
        <v>0</v>
      </c>
      <c r="N77" s="45">
        <f>N78+N79</f>
        <v>0</v>
      </c>
    </row>
    <row r="78" spans="1:14" ht="31.5" customHeight="1">
      <c r="A78" s="19">
        <v>2</v>
      </c>
      <c r="B78" s="19">
        <v>5</v>
      </c>
      <c r="C78" s="19">
        <v>3</v>
      </c>
      <c r="D78" s="19">
        <v>1</v>
      </c>
      <c r="E78" s="19">
        <v>1</v>
      </c>
      <c r="F78" s="19">
        <v>2</v>
      </c>
      <c r="G78" s="22"/>
      <c r="H78" s="23" t="s">
        <v>140</v>
      </c>
      <c r="I78" s="27">
        <v>59</v>
      </c>
      <c r="J78" s="52">
        <f t="shared" si="0"/>
        <v>0</v>
      </c>
      <c r="K78" s="47"/>
      <c r="L78" s="46"/>
      <c r="M78" s="47"/>
      <c r="N78" s="47"/>
    </row>
    <row r="79" spans="1:14" ht="30" customHeight="1">
      <c r="A79" s="19">
        <v>2</v>
      </c>
      <c r="B79" s="19">
        <v>5</v>
      </c>
      <c r="C79" s="19">
        <v>3</v>
      </c>
      <c r="D79" s="19">
        <v>1</v>
      </c>
      <c r="E79" s="19">
        <v>1</v>
      </c>
      <c r="F79" s="19">
        <v>3</v>
      </c>
      <c r="G79" s="22"/>
      <c r="H79" s="23" t="s">
        <v>141</v>
      </c>
      <c r="I79" s="27">
        <v>60</v>
      </c>
      <c r="J79" s="52">
        <f t="shared" si="0"/>
        <v>0</v>
      </c>
      <c r="K79" s="47"/>
      <c r="L79" s="46"/>
      <c r="M79" s="47"/>
      <c r="N79" s="47"/>
    </row>
    <row r="80" spans="1:14" ht="24.75" customHeight="1">
      <c r="A80" s="19">
        <v>2</v>
      </c>
      <c r="B80" s="19">
        <v>5</v>
      </c>
      <c r="C80" s="19">
        <v>3</v>
      </c>
      <c r="D80" s="19">
        <v>2</v>
      </c>
      <c r="E80" s="19"/>
      <c r="F80" s="19"/>
      <c r="G80" s="22"/>
      <c r="H80" s="23" t="s">
        <v>58</v>
      </c>
      <c r="I80" s="27">
        <v>61</v>
      </c>
      <c r="J80" s="52">
        <f t="shared" si="0"/>
        <v>0</v>
      </c>
      <c r="K80" s="51">
        <f>K81+K82</f>
        <v>0</v>
      </c>
      <c r="L80" s="51">
        <f>L81+L82</f>
        <v>0</v>
      </c>
      <c r="M80" s="51">
        <f>M81+M82</f>
        <v>0</v>
      </c>
      <c r="N80" s="51">
        <f>N81+N82</f>
        <v>0</v>
      </c>
    </row>
    <row r="81" spans="1:14" ht="23.25" customHeight="1">
      <c r="A81" s="19">
        <v>2</v>
      </c>
      <c r="B81" s="19">
        <v>5</v>
      </c>
      <c r="C81" s="19">
        <v>3</v>
      </c>
      <c r="D81" s="19">
        <v>2</v>
      </c>
      <c r="E81" s="19">
        <v>1</v>
      </c>
      <c r="F81" s="19">
        <v>2</v>
      </c>
      <c r="G81" s="22"/>
      <c r="H81" s="23" t="s">
        <v>142</v>
      </c>
      <c r="I81" s="27">
        <v>62</v>
      </c>
      <c r="J81" s="52">
        <f t="shared" si="0"/>
        <v>0</v>
      </c>
      <c r="K81" s="47"/>
      <c r="L81" s="46"/>
      <c r="M81" s="47"/>
      <c r="N81" s="47"/>
    </row>
    <row r="82" spans="1:14" ht="19.5" customHeight="1">
      <c r="A82" s="19">
        <v>2</v>
      </c>
      <c r="B82" s="19">
        <v>5</v>
      </c>
      <c r="C82" s="19">
        <v>3</v>
      </c>
      <c r="D82" s="19">
        <v>2</v>
      </c>
      <c r="E82" s="19">
        <v>1</v>
      </c>
      <c r="F82" s="19">
        <v>3</v>
      </c>
      <c r="G82" s="22"/>
      <c r="H82" s="23" t="s">
        <v>143</v>
      </c>
      <c r="I82" s="27">
        <v>63</v>
      </c>
      <c r="J82" s="52">
        <f t="shared" si="0"/>
        <v>0</v>
      </c>
      <c r="K82" s="47"/>
      <c r="L82" s="46"/>
      <c r="M82" s="47"/>
      <c r="N82" s="47"/>
    </row>
    <row r="83" spans="1:14" ht="12" customHeight="1">
      <c r="A83" s="17">
        <v>2</v>
      </c>
      <c r="B83" s="17">
        <v>7</v>
      </c>
      <c r="C83" s="18"/>
      <c r="D83" s="18"/>
      <c r="E83" s="18"/>
      <c r="F83" s="18"/>
      <c r="G83" s="21"/>
      <c r="H83" s="29" t="s">
        <v>15</v>
      </c>
      <c r="I83" s="26">
        <v>64</v>
      </c>
      <c r="J83" s="43">
        <f t="shared" si="0"/>
        <v>0</v>
      </c>
      <c r="K83" s="44">
        <f>K84+K88</f>
        <v>0</v>
      </c>
      <c r="L83" s="44">
        <f>L84+L88</f>
        <v>0</v>
      </c>
      <c r="M83" s="44">
        <f>M84+M88</f>
        <v>0</v>
      </c>
      <c r="N83" s="44">
        <f>N84+N88</f>
        <v>0</v>
      </c>
    </row>
    <row r="84" spans="1:14" ht="26.45" customHeight="1">
      <c r="A84" s="19">
        <v>2</v>
      </c>
      <c r="B84" s="19">
        <v>7</v>
      </c>
      <c r="C84" s="19">
        <v>2</v>
      </c>
      <c r="D84" s="19"/>
      <c r="E84" s="19"/>
      <c r="F84" s="19"/>
      <c r="G84" s="22"/>
      <c r="H84" s="30" t="s">
        <v>144</v>
      </c>
      <c r="I84" s="27">
        <v>65</v>
      </c>
      <c r="J84" s="52">
        <f t="shared" si="0"/>
        <v>0</v>
      </c>
      <c r="K84" s="45">
        <f>K85+K86+K87</f>
        <v>0</v>
      </c>
      <c r="L84" s="45">
        <f>L85+L86+L87</f>
        <v>0</v>
      </c>
      <c r="M84" s="45">
        <f>M85+M86+M87</f>
        <v>0</v>
      </c>
      <c r="N84" s="45">
        <f>N85+N86+N87</f>
        <v>0</v>
      </c>
    </row>
    <row r="85" spans="1:14" ht="12" customHeight="1">
      <c r="A85" s="19">
        <v>2</v>
      </c>
      <c r="B85" s="19">
        <v>7</v>
      </c>
      <c r="C85" s="19">
        <v>2</v>
      </c>
      <c r="D85" s="19">
        <v>1</v>
      </c>
      <c r="E85" s="19">
        <v>1</v>
      </c>
      <c r="F85" s="19">
        <v>1</v>
      </c>
      <c r="G85" s="22"/>
      <c r="H85" s="30" t="s">
        <v>16</v>
      </c>
      <c r="I85" s="27">
        <v>66</v>
      </c>
      <c r="J85" s="52">
        <f t="shared" si="0"/>
        <v>0</v>
      </c>
      <c r="K85" s="47"/>
      <c r="L85" s="47"/>
      <c r="M85" s="47"/>
      <c r="N85" s="47"/>
    </row>
    <row r="86" spans="1:14" ht="12" customHeight="1">
      <c r="A86" s="19">
        <v>2</v>
      </c>
      <c r="B86" s="19">
        <v>7</v>
      </c>
      <c r="C86" s="19">
        <v>2</v>
      </c>
      <c r="D86" s="19">
        <v>1</v>
      </c>
      <c r="E86" s="19">
        <v>1</v>
      </c>
      <c r="F86" s="19">
        <v>2</v>
      </c>
      <c r="G86" s="22"/>
      <c r="H86" s="30" t="s">
        <v>17</v>
      </c>
      <c r="I86" s="27">
        <v>67</v>
      </c>
      <c r="J86" s="52">
        <f t="shared" si="0"/>
        <v>0</v>
      </c>
      <c r="K86" s="47"/>
      <c r="L86" s="46"/>
      <c r="M86" s="47"/>
      <c r="N86" s="47"/>
    </row>
    <row r="87" spans="1:14" ht="12" customHeight="1">
      <c r="A87" s="19">
        <v>2</v>
      </c>
      <c r="B87" s="19">
        <v>7</v>
      </c>
      <c r="C87" s="19">
        <v>2</v>
      </c>
      <c r="D87" s="19">
        <v>2</v>
      </c>
      <c r="E87" s="19">
        <v>1</v>
      </c>
      <c r="F87" s="19">
        <v>1</v>
      </c>
      <c r="G87" s="22"/>
      <c r="H87" s="30" t="s">
        <v>59</v>
      </c>
      <c r="I87" s="27">
        <v>68</v>
      </c>
      <c r="J87" s="52">
        <f t="shared" si="0"/>
        <v>0</v>
      </c>
      <c r="K87" s="47"/>
      <c r="L87" s="46"/>
      <c r="M87" s="47"/>
      <c r="N87" s="47"/>
    </row>
    <row r="88" spans="1:14" ht="12" customHeight="1">
      <c r="A88" s="19">
        <v>2</v>
      </c>
      <c r="B88" s="19">
        <v>7</v>
      </c>
      <c r="C88" s="19">
        <v>3</v>
      </c>
      <c r="D88" s="19"/>
      <c r="E88" s="19"/>
      <c r="F88" s="19"/>
      <c r="G88" s="22"/>
      <c r="H88" s="30" t="s">
        <v>20</v>
      </c>
      <c r="I88" s="27">
        <v>69</v>
      </c>
      <c r="J88" s="52">
        <f t="shared" si="0"/>
        <v>0</v>
      </c>
      <c r="K88" s="45">
        <f>K89+K90+K91</f>
        <v>0</v>
      </c>
      <c r="L88" s="45">
        <f>L89+L90+L91</f>
        <v>0</v>
      </c>
      <c r="M88" s="45">
        <f>M89+M90+M91</f>
        <v>0</v>
      </c>
      <c r="N88" s="45">
        <f>N89+N90+N91</f>
        <v>0</v>
      </c>
    </row>
    <row r="89" spans="1:14" ht="12" customHeight="1">
      <c r="A89" s="19">
        <v>2</v>
      </c>
      <c r="B89" s="19">
        <v>7</v>
      </c>
      <c r="C89" s="19">
        <v>3</v>
      </c>
      <c r="D89" s="19">
        <v>1</v>
      </c>
      <c r="E89" s="19">
        <v>1</v>
      </c>
      <c r="F89" s="19">
        <v>1</v>
      </c>
      <c r="G89" s="22"/>
      <c r="H89" s="30" t="s">
        <v>21</v>
      </c>
      <c r="I89" s="27">
        <v>70</v>
      </c>
      <c r="J89" s="52">
        <f t="shared" ref="J89:J150" si="1">K89+L89+M89+N89</f>
        <v>0</v>
      </c>
      <c r="K89" s="47"/>
      <c r="L89" s="46"/>
      <c r="M89" s="47"/>
      <c r="N89" s="47"/>
    </row>
    <row r="90" spans="1:14" ht="12" customHeight="1">
      <c r="A90" s="19">
        <v>2</v>
      </c>
      <c r="B90" s="19">
        <v>7</v>
      </c>
      <c r="C90" s="19">
        <v>3</v>
      </c>
      <c r="D90" s="19">
        <v>1</v>
      </c>
      <c r="E90" s="19">
        <v>1</v>
      </c>
      <c r="F90" s="19">
        <v>2</v>
      </c>
      <c r="G90" s="22"/>
      <c r="H90" s="30" t="s">
        <v>22</v>
      </c>
      <c r="I90" s="27">
        <v>71</v>
      </c>
      <c r="J90" s="52">
        <f t="shared" si="1"/>
        <v>0</v>
      </c>
      <c r="K90" s="47"/>
      <c r="L90" s="46"/>
      <c r="M90" s="47"/>
      <c r="N90" s="47"/>
    </row>
    <row r="91" spans="1:14" ht="22.5" customHeight="1">
      <c r="A91" s="19">
        <v>2</v>
      </c>
      <c r="B91" s="19">
        <v>7</v>
      </c>
      <c r="C91" s="19">
        <v>3</v>
      </c>
      <c r="D91" s="19">
        <v>1</v>
      </c>
      <c r="E91" s="19">
        <v>1</v>
      </c>
      <c r="F91" s="19">
        <v>3</v>
      </c>
      <c r="G91" s="22"/>
      <c r="H91" s="23" t="s">
        <v>145</v>
      </c>
      <c r="I91" s="27">
        <v>72</v>
      </c>
      <c r="J91" s="52">
        <f t="shared" si="1"/>
        <v>0</v>
      </c>
      <c r="K91" s="47"/>
      <c r="L91" s="46"/>
      <c r="M91" s="47"/>
      <c r="N91" s="47"/>
    </row>
    <row r="92" spans="1:14" ht="12" customHeight="1">
      <c r="A92" s="17">
        <v>2</v>
      </c>
      <c r="B92" s="17">
        <v>8</v>
      </c>
      <c r="C92" s="18"/>
      <c r="D92" s="18"/>
      <c r="E92" s="18"/>
      <c r="F92" s="18"/>
      <c r="G92" s="21"/>
      <c r="H92" s="29" t="s">
        <v>0</v>
      </c>
      <c r="I92" s="26">
        <v>73</v>
      </c>
      <c r="J92" s="43">
        <f t="shared" si="1"/>
        <v>0</v>
      </c>
      <c r="K92" s="44">
        <f>K93+K94+K95+K96</f>
        <v>0</v>
      </c>
      <c r="L92" s="44">
        <f>L93+L94+L95+L96</f>
        <v>0</v>
      </c>
      <c r="M92" s="44">
        <f>M93+M94+M95+M96</f>
        <v>0</v>
      </c>
      <c r="N92" s="44">
        <f>N93+N94+N95+N96</f>
        <v>0</v>
      </c>
    </row>
    <row r="93" spans="1:14" ht="12" customHeight="1">
      <c r="A93" s="19">
        <v>2</v>
      </c>
      <c r="B93" s="19">
        <v>8</v>
      </c>
      <c r="C93" s="19">
        <v>1</v>
      </c>
      <c r="D93" s="19">
        <v>1</v>
      </c>
      <c r="E93" s="19">
        <v>1</v>
      </c>
      <c r="F93" s="19">
        <v>1</v>
      </c>
      <c r="G93" s="21"/>
      <c r="H93" s="23" t="s">
        <v>100</v>
      </c>
      <c r="I93" s="27">
        <v>74</v>
      </c>
      <c r="J93" s="52">
        <f t="shared" si="1"/>
        <v>0</v>
      </c>
      <c r="K93" s="46"/>
      <c r="L93" s="46"/>
      <c r="M93" s="46"/>
      <c r="N93" s="46"/>
    </row>
    <row r="94" spans="1:14" ht="12" customHeight="1">
      <c r="A94" s="19">
        <v>2</v>
      </c>
      <c r="B94" s="19">
        <v>8</v>
      </c>
      <c r="C94" s="19">
        <v>1</v>
      </c>
      <c r="D94" s="19">
        <v>1</v>
      </c>
      <c r="E94" s="19">
        <v>1</v>
      </c>
      <c r="F94" s="19">
        <v>2</v>
      </c>
      <c r="G94" s="22"/>
      <c r="H94" s="23" t="s">
        <v>146</v>
      </c>
      <c r="I94" s="27">
        <v>75</v>
      </c>
      <c r="J94" s="52">
        <f t="shared" si="1"/>
        <v>0</v>
      </c>
      <c r="K94" s="47"/>
      <c r="L94" s="46"/>
      <c r="M94" s="47"/>
      <c r="N94" s="47"/>
    </row>
    <row r="95" spans="1:14" ht="12" customHeight="1">
      <c r="A95" s="19">
        <v>2</v>
      </c>
      <c r="B95" s="19">
        <v>8</v>
      </c>
      <c r="C95" s="19">
        <v>1</v>
      </c>
      <c r="D95" s="19">
        <v>1</v>
      </c>
      <c r="E95" s="19">
        <v>1</v>
      </c>
      <c r="F95" s="19">
        <v>3</v>
      </c>
      <c r="G95" s="22"/>
      <c r="H95" s="23" t="s">
        <v>112</v>
      </c>
      <c r="I95" s="27">
        <v>76</v>
      </c>
      <c r="J95" s="52">
        <f t="shared" si="1"/>
        <v>0</v>
      </c>
      <c r="K95" s="47"/>
      <c r="L95" s="46"/>
      <c r="M95" s="47"/>
      <c r="N95" s="47"/>
    </row>
    <row r="96" spans="1:14" ht="12" customHeight="1">
      <c r="A96" s="19">
        <v>2</v>
      </c>
      <c r="B96" s="19">
        <v>8</v>
      </c>
      <c r="C96" s="19">
        <v>1</v>
      </c>
      <c r="D96" s="19">
        <v>2</v>
      </c>
      <c r="E96" s="19">
        <v>1</v>
      </c>
      <c r="F96" s="19">
        <v>1</v>
      </c>
      <c r="G96" s="22"/>
      <c r="H96" s="23" t="s">
        <v>60</v>
      </c>
      <c r="I96" s="27">
        <v>77</v>
      </c>
      <c r="J96" s="52">
        <f t="shared" si="1"/>
        <v>0</v>
      </c>
      <c r="K96" s="46"/>
      <c r="L96" s="46"/>
      <c r="M96" s="47"/>
      <c r="N96" s="47"/>
    </row>
    <row r="97" spans="1:14" ht="20.25" customHeight="1">
      <c r="A97" s="17">
        <v>3</v>
      </c>
      <c r="B97" s="17">
        <v>1</v>
      </c>
      <c r="C97" s="18"/>
      <c r="D97" s="18"/>
      <c r="E97" s="18"/>
      <c r="F97" s="18"/>
      <c r="G97" s="21"/>
      <c r="H97" s="29" t="s">
        <v>103</v>
      </c>
      <c r="I97" s="26">
        <v>78</v>
      </c>
      <c r="J97" s="43">
        <f t="shared" si="1"/>
        <v>0</v>
      </c>
      <c r="K97" s="44">
        <f>K98+K116+K121+K123+K125</f>
        <v>0</v>
      </c>
      <c r="L97" s="44">
        <f>L98+L116+L121+L123+L125</f>
        <v>0</v>
      </c>
      <c r="M97" s="44">
        <f>M98+M116+M121+M123+M125</f>
        <v>0</v>
      </c>
      <c r="N97" s="44">
        <f>N98+N116+N121+N123+N125</f>
        <v>0</v>
      </c>
    </row>
    <row r="98" spans="1:14" ht="24.75" customHeight="1">
      <c r="A98" s="17">
        <v>3</v>
      </c>
      <c r="B98" s="17">
        <v>1</v>
      </c>
      <c r="C98" s="17">
        <v>1</v>
      </c>
      <c r="D98" s="17"/>
      <c r="E98" s="17"/>
      <c r="F98" s="17"/>
      <c r="G98" s="24"/>
      <c r="H98" s="32" t="s">
        <v>61</v>
      </c>
      <c r="I98" s="26">
        <v>79</v>
      </c>
      <c r="J98" s="43">
        <f t="shared" si="1"/>
        <v>0</v>
      </c>
      <c r="K98" s="44">
        <f>K99+K101+K105+K110+K114</f>
        <v>0</v>
      </c>
      <c r="L98" s="44">
        <f>L99+L101+L105+L110+L114</f>
        <v>0</v>
      </c>
      <c r="M98" s="44">
        <f>M99+M101+M105+M110+M114</f>
        <v>0</v>
      </c>
      <c r="N98" s="44">
        <f>N99+N101+N105+N110+N114</f>
        <v>0</v>
      </c>
    </row>
    <row r="99" spans="1:14" ht="12" customHeight="1">
      <c r="A99" s="19">
        <v>3</v>
      </c>
      <c r="B99" s="19">
        <v>1</v>
      </c>
      <c r="C99" s="19">
        <v>1</v>
      </c>
      <c r="D99" s="19">
        <v>1</v>
      </c>
      <c r="E99" s="19"/>
      <c r="F99" s="19"/>
      <c r="G99" s="22"/>
      <c r="H99" s="33" t="s">
        <v>62</v>
      </c>
      <c r="I99" s="27">
        <v>80</v>
      </c>
      <c r="J99" s="52">
        <f t="shared" si="1"/>
        <v>0</v>
      </c>
      <c r="K99" s="45">
        <f>K100</f>
        <v>0</v>
      </c>
      <c r="L99" s="45">
        <f>L100</f>
        <v>0</v>
      </c>
      <c r="M99" s="45">
        <f>M100</f>
        <v>0</v>
      </c>
      <c r="N99" s="45">
        <f>N100</f>
        <v>0</v>
      </c>
    </row>
    <row r="100" spans="1:14" ht="12" customHeight="1">
      <c r="A100" s="19">
        <v>3</v>
      </c>
      <c r="B100" s="19">
        <v>1</v>
      </c>
      <c r="C100" s="19">
        <v>1</v>
      </c>
      <c r="D100" s="19">
        <v>1</v>
      </c>
      <c r="E100" s="19">
        <v>1</v>
      </c>
      <c r="F100" s="19">
        <v>1</v>
      </c>
      <c r="G100" s="22"/>
      <c r="H100" s="33" t="s">
        <v>62</v>
      </c>
      <c r="I100" s="27">
        <v>81</v>
      </c>
      <c r="J100" s="52">
        <f t="shared" si="1"/>
        <v>0</v>
      </c>
      <c r="K100" s="46"/>
      <c r="L100" s="46"/>
      <c r="M100" s="46"/>
      <c r="N100" s="46"/>
    </row>
    <row r="101" spans="1:14" ht="12" customHeight="1">
      <c r="A101" s="19">
        <v>3</v>
      </c>
      <c r="B101" s="19">
        <v>1</v>
      </c>
      <c r="C101" s="19">
        <v>1</v>
      </c>
      <c r="D101" s="19">
        <v>2</v>
      </c>
      <c r="E101" s="19"/>
      <c r="F101" s="19"/>
      <c r="G101" s="22"/>
      <c r="H101" s="34" t="s">
        <v>63</v>
      </c>
      <c r="I101" s="27">
        <v>82</v>
      </c>
      <c r="J101" s="52">
        <f t="shared" si="1"/>
        <v>0</v>
      </c>
      <c r="K101" s="45">
        <f>K102+K103+K104</f>
        <v>0</v>
      </c>
      <c r="L101" s="45">
        <f>L102+L103+L104</f>
        <v>0</v>
      </c>
      <c r="M101" s="45">
        <f>M102+M103+M104</f>
        <v>0</v>
      </c>
      <c r="N101" s="45">
        <f>N102+N103+N104</f>
        <v>0</v>
      </c>
    </row>
    <row r="102" spans="1:14" ht="12" customHeight="1">
      <c r="A102" s="19">
        <v>3</v>
      </c>
      <c r="B102" s="19">
        <v>1</v>
      </c>
      <c r="C102" s="19">
        <v>1</v>
      </c>
      <c r="D102" s="19">
        <v>2</v>
      </c>
      <c r="E102" s="19">
        <v>1</v>
      </c>
      <c r="F102" s="19">
        <v>1</v>
      </c>
      <c r="G102" s="22"/>
      <c r="H102" s="34" t="s">
        <v>64</v>
      </c>
      <c r="I102" s="27">
        <v>83</v>
      </c>
      <c r="J102" s="52">
        <f t="shared" si="1"/>
        <v>0</v>
      </c>
      <c r="K102" s="47"/>
      <c r="L102" s="47"/>
      <c r="M102" s="47"/>
      <c r="N102" s="47"/>
    </row>
    <row r="103" spans="1:14" ht="12" customHeight="1">
      <c r="A103" s="19">
        <v>3</v>
      </c>
      <c r="B103" s="19">
        <v>1</v>
      </c>
      <c r="C103" s="19">
        <v>1</v>
      </c>
      <c r="D103" s="19">
        <v>2</v>
      </c>
      <c r="E103" s="19">
        <v>1</v>
      </c>
      <c r="F103" s="19">
        <v>2</v>
      </c>
      <c r="G103" s="22"/>
      <c r="H103" s="34" t="s">
        <v>65</v>
      </c>
      <c r="I103" s="27">
        <v>84</v>
      </c>
      <c r="J103" s="52">
        <f t="shared" si="1"/>
        <v>0</v>
      </c>
      <c r="K103" s="47"/>
      <c r="L103" s="47"/>
      <c r="M103" s="47"/>
      <c r="N103" s="47"/>
    </row>
    <row r="104" spans="1:14" ht="24" customHeight="1">
      <c r="A104" s="19">
        <v>3</v>
      </c>
      <c r="B104" s="19">
        <v>1</v>
      </c>
      <c r="C104" s="19">
        <v>1</v>
      </c>
      <c r="D104" s="19">
        <v>2</v>
      </c>
      <c r="E104" s="19">
        <v>1</v>
      </c>
      <c r="F104" s="19">
        <v>3</v>
      </c>
      <c r="G104" s="22"/>
      <c r="H104" s="34" t="s">
        <v>66</v>
      </c>
      <c r="I104" s="27">
        <v>85</v>
      </c>
      <c r="J104" s="52">
        <f t="shared" si="1"/>
        <v>0</v>
      </c>
      <c r="K104" s="47"/>
      <c r="L104" s="47"/>
      <c r="M104" s="47"/>
      <c r="N104" s="47"/>
    </row>
    <row r="105" spans="1:14" ht="12" customHeight="1">
      <c r="A105" s="19">
        <v>3</v>
      </c>
      <c r="B105" s="19">
        <v>1</v>
      </c>
      <c r="C105" s="19">
        <v>1</v>
      </c>
      <c r="D105" s="19">
        <v>3</v>
      </c>
      <c r="E105" s="19"/>
      <c r="F105" s="19"/>
      <c r="G105" s="22"/>
      <c r="H105" s="34" t="s">
        <v>67</v>
      </c>
      <c r="I105" s="27">
        <v>86</v>
      </c>
      <c r="J105" s="52">
        <f t="shared" si="1"/>
        <v>0</v>
      </c>
      <c r="K105" s="45">
        <f>K106+K107+K108+K109</f>
        <v>0</v>
      </c>
      <c r="L105" s="45">
        <f>L106+L107+L108+L109</f>
        <v>0</v>
      </c>
      <c r="M105" s="45">
        <f>M106+M107+M108+M109</f>
        <v>0</v>
      </c>
      <c r="N105" s="45">
        <f>N106+N107+N108+N109</f>
        <v>0</v>
      </c>
    </row>
    <row r="106" spans="1:14" ht="12" customHeight="1">
      <c r="A106" s="19">
        <v>3</v>
      </c>
      <c r="B106" s="19">
        <v>1</v>
      </c>
      <c r="C106" s="19">
        <v>1</v>
      </c>
      <c r="D106" s="19">
        <v>3</v>
      </c>
      <c r="E106" s="19">
        <v>1</v>
      </c>
      <c r="F106" s="19">
        <v>1</v>
      </c>
      <c r="G106" s="22"/>
      <c r="H106" s="34" t="s">
        <v>68</v>
      </c>
      <c r="I106" s="27">
        <v>87</v>
      </c>
      <c r="J106" s="52">
        <f t="shared" si="1"/>
        <v>0</v>
      </c>
      <c r="K106" s="47"/>
      <c r="L106" s="47"/>
      <c r="M106" s="47"/>
      <c r="N106" s="47"/>
    </row>
    <row r="107" spans="1:14">
      <c r="A107" s="19">
        <v>3</v>
      </c>
      <c r="B107" s="19">
        <v>1</v>
      </c>
      <c r="C107" s="19">
        <v>1</v>
      </c>
      <c r="D107" s="19">
        <v>3</v>
      </c>
      <c r="E107" s="19">
        <v>1</v>
      </c>
      <c r="F107" s="19">
        <v>2</v>
      </c>
      <c r="G107" s="22"/>
      <c r="H107" s="34" t="s">
        <v>69</v>
      </c>
      <c r="I107" s="27">
        <v>88</v>
      </c>
      <c r="J107" s="52">
        <f t="shared" si="1"/>
        <v>0</v>
      </c>
      <c r="K107" s="47"/>
      <c r="L107" s="47"/>
      <c r="M107" s="47"/>
      <c r="N107" s="47"/>
    </row>
    <row r="108" spans="1:14" ht="12" customHeight="1">
      <c r="A108" s="19">
        <v>3</v>
      </c>
      <c r="B108" s="19">
        <v>1</v>
      </c>
      <c r="C108" s="19">
        <v>1</v>
      </c>
      <c r="D108" s="19">
        <v>3</v>
      </c>
      <c r="E108" s="19">
        <v>1</v>
      </c>
      <c r="F108" s="19">
        <v>3</v>
      </c>
      <c r="G108" s="56"/>
      <c r="H108" s="34" t="s">
        <v>70</v>
      </c>
      <c r="I108" s="27">
        <v>89</v>
      </c>
      <c r="J108" s="52">
        <f t="shared" si="1"/>
        <v>0</v>
      </c>
      <c r="K108" s="47"/>
      <c r="L108" s="47"/>
      <c r="M108" s="47"/>
      <c r="N108" s="47"/>
    </row>
    <row r="109" spans="1:14" ht="19.5" customHeight="1">
      <c r="A109" s="19">
        <v>3</v>
      </c>
      <c r="B109" s="19">
        <v>1</v>
      </c>
      <c r="C109" s="19">
        <v>1</v>
      </c>
      <c r="D109" s="19">
        <v>3</v>
      </c>
      <c r="E109" s="19">
        <v>1</v>
      </c>
      <c r="F109" s="19">
        <v>4</v>
      </c>
      <c r="G109" s="56"/>
      <c r="H109" s="34" t="s">
        <v>113</v>
      </c>
      <c r="I109" s="27">
        <v>90</v>
      </c>
      <c r="J109" s="52">
        <f t="shared" si="1"/>
        <v>0</v>
      </c>
      <c r="K109" s="47"/>
      <c r="L109" s="47"/>
      <c r="M109" s="47"/>
      <c r="N109" s="47"/>
    </row>
    <row r="110" spans="1:14" ht="12" customHeight="1">
      <c r="A110" s="19">
        <v>3</v>
      </c>
      <c r="B110" s="19">
        <v>1</v>
      </c>
      <c r="C110" s="19">
        <v>1</v>
      </c>
      <c r="D110" s="19">
        <v>4</v>
      </c>
      <c r="E110" s="19"/>
      <c r="F110" s="19"/>
      <c r="G110" s="22"/>
      <c r="H110" s="34" t="s">
        <v>71</v>
      </c>
      <c r="I110" s="27">
        <v>91</v>
      </c>
      <c r="J110" s="52">
        <f t="shared" si="1"/>
        <v>0</v>
      </c>
      <c r="K110" s="45">
        <f>K111+K112+K113</f>
        <v>0</v>
      </c>
      <c r="L110" s="45">
        <f>L111+L112+L113</f>
        <v>0</v>
      </c>
      <c r="M110" s="45">
        <f>M111+M112+M113</f>
        <v>0</v>
      </c>
      <c r="N110" s="45">
        <f>N111+N112+N113</f>
        <v>0</v>
      </c>
    </row>
    <row r="111" spans="1:14" ht="12" customHeight="1">
      <c r="A111" s="19">
        <v>3</v>
      </c>
      <c r="B111" s="19">
        <v>1</v>
      </c>
      <c r="C111" s="19">
        <v>1</v>
      </c>
      <c r="D111" s="19">
        <v>4</v>
      </c>
      <c r="E111" s="19">
        <v>1</v>
      </c>
      <c r="F111" s="19">
        <v>1</v>
      </c>
      <c r="G111" s="22"/>
      <c r="H111" s="34" t="s">
        <v>72</v>
      </c>
      <c r="I111" s="27">
        <v>92</v>
      </c>
      <c r="J111" s="52">
        <f t="shared" si="1"/>
        <v>0</v>
      </c>
      <c r="K111" s="47"/>
      <c r="L111" s="47"/>
      <c r="M111" s="47"/>
      <c r="N111" s="47"/>
    </row>
    <row r="112" spans="1:14" ht="22.5" customHeight="1">
      <c r="A112" s="19">
        <v>3</v>
      </c>
      <c r="B112" s="19">
        <v>1</v>
      </c>
      <c r="C112" s="19">
        <v>1</v>
      </c>
      <c r="D112" s="19">
        <v>4</v>
      </c>
      <c r="E112" s="19">
        <v>1</v>
      </c>
      <c r="F112" s="19">
        <v>2</v>
      </c>
      <c r="G112" s="22"/>
      <c r="H112" s="34" t="s">
        <v>73</v>
      </c>
      <c r="I112" s="27">
        <v>93</v>
      </c>
      <c r="J112" s="52">
        <f t="shared" si="1"/>
        <v>0</v>
      </c>
      <c r="K112" s="47"/>
      <c r="L112" s="47"/>
      <c r="M112" s="47"/>
      <c r="N112" s="47"/>
    </row>
    <row r="113" spans="1:14" ht="12" customHeight="1">
      <c r="A113" s="19">
        <v>3</v>
      </c>
      <c r="B113" s="19">
        <v>1</v>
      </c>
      <c r="C113" s="19">
        <v>1</v>
      </c>
      <c r="D113" s="19">
        <v>4</v>
      </c>
      <c r="E113" s="19">
        <v>1</v>
      </c>
      <c r="F113" s="19">
        <v>3</v>
      </c>
      <c r="G113" s="22"/>
      <c r="H113" s="34" t="s">
        <v>74</v>
      </c>
      <c r="I113" s="27">
        <v>94</v>
      </c>
      <c r="J113" s="52">
        <f t="shared" si="1"/>
        <v>0</v>
      </c>
      <c r="K113" s="47"/>
      <c r="L113" s="47"/>
      <c r="M113" s="47"/>
      <c r="N113" s="47"/>
    </row>
    <row r="114" spans="1:14" ht="23.25" customHeight="1">
      <c r="A114" s="19">
        <v>3</v>
      </c>
      <c r="B114" s="19">
        <v>1</v>
      </c>
      <c r="C114" s="19">
        <v>1</v>
      </c>
      <c r="D114" s="19">
        <v>5</v>
      </c>
      <c r="E114" s="19"/>
      <c r="F114" s="19"/>
      <c r="G114" s="22"/>
      <c r="H114" s="34" t="s">
        <v>75</v>
      </c>
      <c r="I114" s="27">
        <v>95</v>
      </c>
      <c r="J114" s="52">
        <f t="shared" si="1"/>
        <v>0</v>
      </c>
      <c r="K114" s="45">
        <f>K115</f>
        <v>0</v>
      </c>
      <c r="L114" s="45">
        <f>L115</f>
        <v>0</v>
      </c>
      <c r="M114" s="45">
        <f>M115</f>
        <v>0</v>
      </c>
      <c r="N114" s="45">
        <f>N115</f>
        <v>0</v>
      </c>
    </row>
    <row r="115" spans="1:14" ht="23.25" customHeight="1">
      <c r="A115" s="19">
        <v>3</v>
      </c>
      <c r="B115" s="19">
        <v>1</v>
      </c>
      <c r="C115" s="19">
        <v>1</v>
      </c>
      <c r="D115" s="19">
        <v>5</v>
      </c>
      <c r="E115" s="19">
        <v>1</v>
      </c>
      <c r="F115" s="19">
        <v>1</v>
      </c>
      <c r="G115" s="22"/>
      <c r="H115" s="34" t="s">
        <v>75</v>
      </c>
      <c r="I115" s="27">
        <v>96</v>
      </c>
      <c r="J115" s="52">
        <f t="shared" si="1"/>
        <v>0</v>
      </c>
      <c r="K115" s="47"/>
      <c r="L115" s="47"/>
      <c r="M115" s="47"/>
      <c r="N115" s="47"/>
    </row>
    <row r="116" spans="1:14" ht="26.25" customHeight="1">
      <c r="A116" s="17">
        <v>3</v>
      </c>
      <c r="B116" s="17">
        <v>1</v>
      </c>
      <c r="C116" s="17">
        <v>2</v>
      </c>
      <c r="D116" s="17"/>
      <c r="E116" s="17"/>
      <c r="F116" s="17"/>
      <c r="G116" s="24"/>
      <c r="H116" s="35" t="s">
        <v>76</v>
      </c>
      <c r="I116" s="26">
        <v>97</v>
      </c>
      <c r="J116" s="43">
        <f t="shared" si="1"/>
        <v>0</v>
      </c>
      <c r="K116" s="44">
        <f>K117+K118+K119+K120</f>
        <v>0</v>
      </c>
      <c r="L116" s="44">
        <f>L117+L118+L119+L120</f>
        <v>0</v>
      </c>
      <c r="M116" s="44">
        <f>M117+M118+M119+M120</f>
        <v>0</v>
      </c>
      <c r="N116" s="44">
        <f>N117+N118+N119+N120</f>
        <v>0</v>
      </c>
    </row>
    <row r="117" spans="1:14" ht="37.5" customHeight="1">
      <c r="A117" s="19">
        <v>3</v>
      </c>
      <c r="B117" s="19">
        <v>1</v>
      </c>
      <c r="C117" s="19">
        <v>2</v>
      </c>
      <c r="D117" s="19">
        <v>1</v>
      </c>
      <c r="E117" s="19">
        <v>1</v>
      </c>
      <c r="F117" s="19">
        <v>2</v>
      </c>
      <c r="G117" s="22"/>
      <c r="H117" s="34" t="s">
        <v>77</v>
      </c>
      <c r="I117" s="27">
        <v>98</v>
      </c>
      <c r="J117" s="52">
        <f t="shared" si="1"/>
        <v>0</v>
      </c>
      <c r="K117" s="47"/>
      <c r="L117" s="47"/>
      <c r="M117" s="47"/>
      <c r="N117" s="47"/>
    </row>
    <row r="118" spans="1:14" ht="12" customHeight="1">
      <c r="A118" s="19">
        <v>3</v>
      </c>
      <c r="B118" s="19">
        <v>1</v>
      </c>
      <c r="C118" s="19">
        <v>2</v>
      </c>
      <c r="D118" s="19">
        <v>1</v>
      </c>
      <c r="E118" s="19">
        <v>1</v>
      </c>
      <c r="F118" s="19">
        <v>3</v>
      </c>
      <c r="G118" s="22"/>
      <c r="H118" s="34" t="s">
        <v>78</v>
      </c>
      <c r="I118" s="27">
        <v>99</v>
      </c>
      <c r="J118" s="52">
        <f t="shared" si="1"/>
        <v>0</v>
      </c>
      <c r="K118" s="47"/>
      <c r="L118" s="47"/>
      <c r="M118" s="47"/>
      <c r="N118" s="47"/>
    </row>
    <row r="119" spans="1:14" ht="12" customHeight="1">
      <c r="A119" s="19">
        <v>3</v>
      </c>
      <c r="B119" s="19">
        <v>1</v>
      </c>
      <c r="C119" s="19">
        <v>2</v>
      </c>
      <c r="D119" s="19">
        <v>1</v>
      </c>
      <c r="E119" s="19">
        <v>1</v>
      </c>
      <c r="F119" s="19">
        <v>4</v>
      </c>
      <c r="G119" s="22"/>
      <c r="H119" s="34" t="s">
        <v>101</v>
      </c>
      <c r="I119" s="27">
        <v>100</v>
      </c>
      <c r="J119" s="52">
        <f t="shared" si="1"/>
        <v>0</v>
      </c>
      <c r="K119" s="47"/>
      <c r="L119" s="47"/>
      <c r="M119" s="47"/>
      <c r="N119" s="47"/>
    </row>
    <row r="120" spans="1:14" ht="12" customHeight="1">
      <c r="A120" s="19">
        <v>3</v>
      </c>
      <c r="B120" s="19">
        <v>1</v>
      </c>
      <c r="C120" s="19">
        <v>2</v>
      </c>
      <c r="D120" s="19">
        <v>1</v>
      </c>
      <c r="E120" s="19">
        <v>1</v>
      </c>
      <c r="F120" s="19">
        <v>5</v>
      </c>
      <c r="G120" s="22"/>
      <c r="H120" s="34" t="s">
        <v>99</v>
      </c>
      <c r="I120" s="27">
        <v>101</v>
      </c>
      <c r="J120" s="52">
        <f t="shared" si="1"/>
        <v>0</v>
      </c>
      <c r="K120" s="47"/>
      <c r="L120" s="47"/>
      <c r="M120" s="47"/>
      <c r="N120" s="47"/>
    </row>
    <row r="121" spans="1:14" ht="12" customHeight="1">
      <c r="A121" s="17">
        <v>3</v>
      </c>
      <c r="B121" s="17">
        <v>1</v>
      </c>
      <c r="C121" s="17">
        <v>3</v>
      </c>
      <c r="D121" s="17"/>
      <c r="E121" s="17"/>
      <c r="F121" s="17"/>
      <c r="G121" s="24"/>
      <c r="H121" s="35" t="s">
        <v>79</v>
      </c>
      <c r="I121" s="26">
        <v>102</v>
      </c>
      <c r="J121" s="43">
        <f t="shared" si="1"/>
        <v>0</v>
      </c>
      <c r="K121" s="50">
        <f>K122</f>
        <v>0</v>
      </c>
      <c r="L121" s="50">
        <f>L122</f>
        <v>0</v>
      </c>
      <c r="M121" s="50">
        <f>M122</f>
        <v>0</v>
      </c>
      <c r="N121" s="50">
        <f>N122</f>
        <v>0</v>
      </c>
    </row>
    <row r="122" spans="1:14" ht="12" customHeight="1">
      <c r="A122" s="19">
        <v>3</v>
      </c>
      <c r="B122" s="19">
        <v>1</v>
      </c>
      <c r="C122" s="19">
        <v>3</v>
      </c>
      <c r="D122" s="19">
        <v>2</v>
      </c>
      <c r="E122" s="19">
        <v>1</v>
      </c>
      <c r="F122" s="19">
        <v>6</v>
      </c>
      <c r="G122" s="22"/>
      <c r="H122" s="34" t="s">
        <v>102</v>
      </c>
      <c r="I122" s="27">
        <v>103</v>
      </c>
      <c r="J122" s="52">
        <f t="shared" si="1"/>
        <v>0</v>
      </c>
      <c r="K122" s="47"/>
      <c r="L122" s="47"/>
      <c r="M122" s="47"/>
      <c r="N122" s="47"/>
    </row>
    <row r="123" spans="1:14" ht="24" customHeight="1">
      <c r="A123" s="17">
        <v>3</v>
      </c>
      <c r="B123" s="17">
        <v>1</v>
      </c>
      <c r="C123" s="17">
        <v>4</v>
      </c>
      <c r="D123" s="17"/>
      <c r="E123" s="17"/>
      <c r="F123" s="17"/>
      <c r="G123" s="24"/>
      <c r="H123" s="32" t="s">
        <v>80</v>
      </c>
      <c r="I123" s="26">
        <v>104</v>
      </c>
      <c r="J123" s="43">
        <f t="shared" si="1"/>
        <v>0</v>
      </c>
      <c r="K123" s="50">
        <f>K124</f>
        <v>0</v>
      </c>
      <c r="L123" s="50">
        <f>L124</f>
        <v>0</v>
      </c>
      <c r="M123" s="50">
        <f>M124</f>
        <v>0</v>
      </c>
      <c r="N123" s="50">
        <f>N124</f>
        <v>0</v>
      </c>
    </row>
    <row r="124" spans="1:14" ht="21.75" customHeight="1">
      <c r="A124" s="19">
        <v>3</v>
      </c>
      <c r="B124" s="19">
        <v>1</v>
      </c>
      <c r="C124" s="19">
        <v>4</v>
      </c>
      <c r="D124" s="19">
        <v>1</v>
      </c>
      <c r="E124" s="19">
        <v>1</v>
      </c>
      <c r="F124" s="19">
        <v>1</v>
      </c>
      <c r="G124" s="22"/>
      <c r="H124" s="33" t="s">
        <v>80</v>
      </c>
      <c r="I124" s="27">
        <v>105</v>
      </c>
      <c r="J124" s="52">
        <f t="shared" si="1"/>
        <v>0</v>
      </c>
      <c r="K124" s="47"/>
      <c r="L124" s="47"/>
      <c r="M124" s="47"/>
      <c r="N124" s="47"/>
    </row>
    <row r="125" spans="1:14" ht="23.25" customHeight="1">
      <c r="A125" s="17">
        <v>3</v>
      </c>
      <c r="B125" s="17">
        <v>1</v>
      </c>
      <c r="C125" s="17">
        <v>5</v>
      </c>
      <c r="D125" s="17"/>
      <c r="E125" s="17"/>
      <c r="F125" s="17"/>
      <c r="G125" s="24"/>
      <c r="H125" s="32" t="s">
        <v>81</v>
      </c>
      <c r="I125" s="26">
        <v>106</v>
      </c>
      <c r="J125" s="43">
        <f t="shared" si="1"/>
        <v>0</v>
      </c>
      <c r="K125" s="50">
        <f>K126+K127+K128</f>
        <v>0</v>
      </c>
      <c r="L125" s="50">
        <f>L126+L127+L128</f>
        <v>0</v>
      </c>
      <c r="M125" s="50">
        <f>M126+M127+M128</f>
        <v>0</v>
      </c>
      <c r="N125" s="50">
        <f>N126+N127+N128</f>
        <v>0</v>
      </c>
    </row>
    <row r="126" spans="1:14" ht="13.5" customHeight="1">
      <c r="A126" s="19">
        <v>3</v>
      </c>
      <c r="B126" s="19">
        <v>1</v>
      </c>
      <c r="C126" s="19">
        <v>5</v>
      </c>
      <c r="D126" s="19">
        <v>1</v>
      </c>
      <c r="E126" s="19">
        <v>1</v>
      </c>
      <c r="F126" s="19">
        <v>1</v>
      </c>
      <c r="G126" s="22"/>
      <c r="H126" s="33" t="s">
        <v>82</v>
      </c>
      <c r="I126" s="27">
        <v>107</v>
      </c>
      <c r="J126" s="52">
        <f t="shared" si="1"/>
        <v>0</v>
      </c>
      <c r="K126" s="47"/>
      <c r="L126" s="47"/>
      <c r="M126" s="47"/>
      <c r="N126" s="47"/>
    </row>
    <row r="127" spans="1:14" ht="14.25" customHeight="1">
      <c r="A127" s="19">
        <v>3</v>
      </c>
      <c r="B127" s="19">
        <v>1</v>
      </c>
      <c r="C127" s="19">
        <v>5</v>
      </c>
      <c r="D127" s="19">
        <v>1</v>
      </c>
      <c r="E127" s="19">
        <v>1</v>
      </c>
      <c r="F127" s="19">
        <v>2</v>
      </c>
      <c r="G127" s="22"/>
      <c r="H127" s="33" t="s">
        <v>83</v>
      </c>
      <c r="I127" s="27">
        <v>108</v>
      </c>
      <c r="J127" s="52">
        <f t="shared" si="1"/>
        <v>0</v>
      </c>
      <c r="K127" s="47"/>
      <c r="L127" s="47"/>
      <c r="M127" s="47"/>
      <c r="N127" s="47"/>
    </row>
    <row r="128" spans="1:14" ht="21" customHeight="1">
      <c r="A128" s="19">
        <v>3</v>
      </c>
      <c r="B128" s="19">
        <v>1</v>
      </c>
      <c r="C128" s="19">
        <v>5</v>
      </c>
      <c r="D128" s="19">
        <v>1</v>
      </c>
      <c r="E128" s="19">
        <v>1</v>
      </c>
      <c r="F128" s="19">
        <v>3</v>
      </c>
      <c r="G128" s="22"/>
      <c r="H128" s="33" t="s">
        <v>84</v>
      </c>
      <c r="I128" s="27">
        <v>109</v>
      </c>
      <c r="J128" s="52">
        <f t="shared" si="1"/>
        <v>0</v>
      </c>
      <c r="K128" s="47"/>
      <c r="L128" s="47"/>
      <c r="M128" s="47"/>
      <c r="N128" s="47"/>
    </row>
    <row r="129" spans="1:14" ht="15" customHeight="1">
      <c r="A129" s="17"/>
      <c r="B129" s="17"/>
      <c r="C129" s="17"/>
      <c r="D129" s="17"/>
      <c r="E129" s="17"/>
      <c r="F129" s="17"/>
      <c r="G129" s="24"/>
      <c r="H129" s="32" t="s">
        <v>147</v>
      </c>
      <c r="I129" s="26">
        <v>110</v>
      </c>
      <c r="J129" s="43">
        <f t="shared" si="1"/>
        <v>0</v>
      </c>
      <c r="K129" s="50">
        <f>K20+K97</f>
        <v>0</v>
      </c>
      <c r="L129" s="50">
        <f>L20+L97</f>
        <v>0</v>
      </c>
      <c r="M129" s="50">
        <f>M20+M97</f>
        <v>0</v>
      </c>
      <c r="N129" s="50">
        <f>N20+N97</f>
        <v>0</v>
      </c>
    </row>
    <row r="130" spans="1:14" ht="33.75" customHeight="1">
      <c r="A130" s="17">
        <v>3</v>
      </c>
      <c r="B130" s="17">
        <v>2</v>
      </c>
      <c r="C130" s="18"/>
      <c r="D130" s="18"/>
      <c r="E130" s="18"/>
      <c r="F130" s="18"/>
      <c r="G130" s="21"/>
      <c r="H130" s="35" t="s">
        <v>85</v>
      </c>
      <c r="I130" s="26">
        <v>111</v>
      </c>
      <c r="J130" s="43">
        <f t="shared" si="1"/>
        <v>0</v>
      </c>
      <c r="K130" s="44">
        <f>K131+K135</f>
        <v>0</v>
      </c>
      <c r="L130" s="44">
        <f>L131+L135</f>
        <v>0</v>
      </c>
      <c r="M130" s="44">
        <f>M131+M135</f>
        <v>0</v>
      </c>
      <c r="N130" s="44">
        <f>N131+N135</f>
        <v>0</v>
      </c>
    </row>
    <row r="131" spans="1:14" ht="22.5" customHeight="1">
      <c r="A131" s="19">
        <v>3</v>
      </c>
      <c r="B131" s="19">
        <v>2</v>
      </c>
      <c r="C131" s="19">
        <v>1</v>
      </c>
      <c r="D131" s="19"/>
      <c r="E131" s="19"/>
      <c r="F131" s="19"/>
      <c r="G131" s="22"/>
      <c r="H131" s="34" t="s">
        <v>86</v>
      </c>
      <c r="I131" s="27">
        <v>112</v>
      </c>
      <c r="J131" s="52">
        <f t="shared" si="1"/>
        <v>0</v>
      </c>
      <c r="K131" s="45">
        <f>K132+K133+K134</f>
        <v>0</v>
      </c>
      <c r="L131" s="45">
        <f>L132+L133+L134</f>
        <v>0</v>
      </c>
      <c r="M131" s="45">
        <f>M132+M133+M134</f>
        <v>0</v>
      </c>
      <c r="N131" s="45">
        <f>N132+N133+N134</f>
        <v>0</v>
      </c>
    </row>
    <row r="132" spans="1:14" ht="12" customHeight="1">
      <c r="A132" s="19">
        <v>3</v>
      </c>
      <c r="B132" s="19">
        <v>2</v>
      </c>
      <c r="C132" s="19">
        <v>1</v>
      </c>
      <c r="D132" s="19">
        <v>5</v>
      </c>
      <c r="E132" s="19">
        <v>1</v>
      </c>
      <c r="F132" s="19">
        <v>1</v>
      </c>
      <c r="G132" s="22"/>
      <c r="H132" s="34" t="s">
        <v>87</v>
      </c>
      <c r="I132" s="27">
        <v>113</v>
      </c>
      <c r="J132" s="52">
        <f t="shared" si="1"/>
        <v>0</v>
      </c>
      <c r="K132" s="47"/>
      <c r="L132" s="47"/>
      <c r="M132" s="47"/>
      <c r="N132" s="47"/>
    </row>
    <row r="133" spans="1:14" ht="20.25" customHeight="1">
      <c r="A133" s="19">
        <v>3</v>
      </c>
      <c r="B133" s="19">
        <v>2</v>
      </c>
      <c r="C133" s="19">
        <v>1</v>
      </c>
      <c r="D133" s="19">
        <v>7</v>
      </c>
      <c r="E133" s="19">
        <v>1</v>
      </c>
      <c r="F133" s="19">
        <v>1</v>
      </c>
      <c r="G133" s="22"/>
      <c r="H133" s="34" t="s">
        <v>88</v>
      </c>
      <c r="I133" s="27">
        <v>114</v>
      </c>
      <c r="J133" s="52">
        <f t="shared" si="1"/>
        <v>0</v>
      </c>
      <c r="K133" s="47"/>
      <c r="L133" s="47"/>
      <c r="M133" s="47"/>
      <c r="N133" s="47"/>
    </row>
    <row r="134" spans="1:14" ht="12" customHeight="1">
      <c r="A134" s="19">
        <v>3</v>
      </c>
      <c r="B134" s="19">
        <v>2</v>
      </c>
      <c r="C134" s="19">
        <v>1</v>
      </c>
      <c r="D134" s="19">
        <v>7</v>
      </c>
      <c r="E134" s="19">
        <v>1</v>
      </c>
      <c r="F134" s="19">
        <v>2</v>
      </c>
      <c r="G134" s="22"/>
      <c r="H134" s="34" t="s">
        <v>89</v>
      </c>
      <c r="I134" s="27">
        <v>115</v>
      </c>
      <c r="J134" s="52">
        <f t="shared" si="1"/>
        <v>0</v>
      </c>
      <c r="K134" s="47"/>
      <c r="L134" s="47"/>
      <c r="M134" s="47"/>
      <c r="N134" s="47"/>
    </row>
    <row r="135" spans="1:14" ht="21.75" customHeight="1">
      <c r="A135" s="19">
        <v>3</v>
      </c>
      <c r="B135" s="19">
        <v>2</v>
      </c>
      <c r="C135" s="19">
        <v>2</v>
      </c>
      <c r="D135" s="19"/>
      <c r="E135" s="19"/>
      <c r="F135" s="19"/>
      <c r="G135" s="22"/>
      <c r="H135" s="34" t="s">
        <v>90</v>
      </c>
      <c r="I135" s="27">
        <v>116</v>
      </c>
      <c r="J135" s="52">
        <f t="shared" si="1"/>
        <v>0</v>
      </c>
      <c r="K135" s="45">
        <f>K136+K137+K138</f>
        <v>0</v>
      </c>
      <c r="L135" s="45">
        <f>L136+L137+L138</f>
        <v>0</v>
      </c>
      <c r="M135" s="45">
        <f>M136+M137+M138</f>
        <v>0</v>
      </c>
      <c r="N135" s="45">
        <f>N136+N137+N138</f>
        <v>0</v>
      </c>
    </row>
    <row r="136" spans="1:14" ht="12" customHeight="1">
      <c r="A136" s="19">
        <v>3</v>
      </c>
      <c r="B136" s="19">
        <v>2</v>
      </c>
      <c r="C136" s="19">
        <v>2</v>
      </c>
      <c r="D136" s="19">
        <v>5</v>
      </c>
      <c r="E136" s="19">
        <v>1</v>
      </c>
      <c r="F136" s="19">
        <v>1</v>
      </c>
      <c r="G136" s="22"/>
      <c r="H136" s="34" t="s">
        <v>91</v>
      </c>
      <c r="I136" s="27">
        <v>117</v>
      </c>
      <c r="J136" s="52">
        <f t="shared" si="1"/>
        <v>0</v>
      </c>
      <c r="K136" s="47"/>
      <c r="L136" s="47"/>
      <c r="M136" s="47"/>
      <c r="N136" s="47"/>
    </row>
    <row r="137" spans="1:14" ht="20.25" customHeight="1">
      <c r="A137" s="19">
        <v>3</v>
      </c>
      <c r="B137" s="19">
        <v>2</v>
      </c>
      <c r="C137" s="19">
        <v>2</v>
      </c>
      <c r="D137" s="19">
        <v>7</v>
      </c>
      <c r="E137" s="19">
        <v>1</v>
      </c>
      <c r="F137" s="19">
        <v>1</v>
      </c>
      <c r="G137" s="22"/>
      <c r="H137" s="34" t="s">
        <v>88</v>
      </c>
      <c r="I137" s="27">
        <v>118</v>
      </c>
      <c r="J137" s="52">
        <f t="shared" si="1"/>
        <v>0</v>
      </c>
      <c r="K137" s="47"/>
      <c r="L137" s="47"/>
      <c r="M137" s="47"/>
      <c r="N137" s="47"/>
    </row>
    <row r="138" spans="1:14" ht="12" customHeight="1">
      <c r="A138" s="19">
        <v>3</v>
      </c>
      <c r="B138" s="19">
        <v>2</v>
      </c>
      <c r="C138" s="19">
        <v>2</v>
      </c>
      <c r="D138" s="19">
        <v>7</v>
      </c>
      <c r="E138" s="19">
        <v>1</v>
      </c>
      <c r="F138" s="19">
        <v>2</v>
      </c>
      <c r="G138" s="22"/>
      <c r="H138" s="34" t="s">
        <v>89</v>
      </c>
      <c r="I138" s="27">
        <v>119</v>
      </c>
      <c r="J138" s="52">
        <f t="shared" si="1"/>
        <v>0</v>
      </c>
      <c r="K138" s="47"/>
      <c r="L138" s="47"/>
      <c r="M138" s="47"/>
      <c r="N138" s="47"/>
    </row>
    <row r="139" spans="1:14" ht="21.75" customHeight="1">
      <c r="A139" s="17">
        <v>3</v>
      </c>
      <c r="B139" s="17">
        <v>3</v>
      </c>
      <c r="C139" s="18"/>
      <c r="D139" s="18"/>
      <c r="E139" s="18"/>
      <c r="F139" s="18"/>
      <c r="G139" s="21"/>
      <c r="H139" s="29" t="s">
        <v>92</v>
      </c>
      <c r="I139" s="26">
        <v>120</v>
      </c>
      <c r="J139" s="43">
        <f t="shared" si="1"/>
        <v>0</v>
      </c>
      <c r="K139" s="44">
        <f>K140+K145</f>
        <v>0</v>
      </c>
      <c r="L139" s="44">
        <f>L140+L145</f>
        <v>0</v>
      </c>
      <c r="M139" s="44">
        <f>M140+M145</f>
        <v>0</v>
      </c>
      <c r="N139" s="44">
        <f>N140+N145</f>
        <v>0</v>
      </c>
    </row>
    <row r="140" spans="1:14" ht="21.75" customHeight="1">
      <c r="A140" s="19">
        <v>3</v>
      </c>
      <c r="B140" s="19">
        <v>3</v>
      </c>
      <c r="C140" s="19">
        <v>1</v>
      </c>
      <c r="D140" s="19"/>
      <c r="E140" s="19"/>
      <c r="F140" s="19"/>
      <c r="G140" s="22"/>
      <c r="H140" s="33" t="s">
        <v>93</v>
      </c>
      <c r="I140" s="27">
        <v>121</v>
      </c>
      <c r="J140" s="52">
        <f t="shared" si="1"/>
        <v>0</v>
      </c>
      <c r="K140" s="45">
        <f>K141+K142+K143+K144</f>
        <v>0</v>
      </c>
      <c r="L140" s="45">
        <f>L141+L142+L143+L144</f>
        <v>0</v>
      </c>
      <c r="M140" s="45">
        <f>M141+M142+M143+M144</f>
        <v>0</v>
      </c>
      <c r="N140" s="45">
        <f>N141+N142+N143+N144</f>
        <v>0</v>
      </c>
    </row>
    <row r="141" spans="1:14" ht="12" customHeight="1">
      <c r="A141" s="19">
        <v>3</v>
      </c>
      <c r="B141" s="19">
        <v>3</v>
      </c>
      <c r="C141" s="19">
        <v>1</v>
      </c>
      <c r="D141" s="19">
        <v>4</v>
      </c>
      <c r="E141" s="19">
        <v>1</v>
      </c>
      <c r="F141" s="19">
        <v>1</v>
      </c>
      <c r="G141" s="22"/>
      <c r="H141" s="34" t="s">
        <v>94</v>
      </c>
      <c r="I141" s="27">
        <v>122</v>
      </c>
      <c r="J141" s="52">
        <f t="shared" si="1"/>
        <v>0</v>
      </c>
      <c r="K141" s="47"/>
      <c r="L141" s="47"/>
      <c r="M141" s="47"/>
      <c r="N141" s="47"/>
    </row>
    <row r="142" spans="1:14" ht="12" customHeight="1">
      <c r="A142" s="19">
        <v>3</v>
      </c>
      <c r="B142" s="19">
        <v>3</v>
      </c>
      <c r="C142" s="19">
        <v>1</v>
      </c>
      <c r="D142" s="19">
        <v>4</v>
      </c>
      <c r="E142" s="19">
        <v>1</v>
      </c>
      <c r="F142" s="19">
        <v>2</v>
      </c>
      <c r="G142" s="22"/>
      <c r="H142" s="34" t="s">
        <v>95</v>
      </c>
      <c r="I142" s="27">
        <v>123</v>
      </c>
      <c r="J142" s="52">
        <f t="shared" si="1"/>
        <v>0</v>
      </c>
      <c r="K142" s="47"/>
      <c r="L142" s="47"/>
      <c r="M142" s="47"/>
      <c r="N142" s="47"/>
    </row>
    <row r="143" spans="1:14" ht="24" customHeight="1">
      <c r="A143" s="19">
        <v>3</v>
      </c>
      <c r="B143" s="19">
        <v>3</v>
      </c>
      <c r="C143" s="19">
        <v>1</v>
      </c>
      <c r="D143" s="19">
        <v>7</v>
      </c>
      <c r="E143" s="19">
        <v>1</v>
      </c>
      <c r="F143" s="19">
        <v>1</v>
      </c>
      <c r="G143" s="22"/>
      <c r="H143" s="34" t="s">
        <v>96</v>
      </c>
      <c r="I143" s="27">
        <v>124</v>
      </c>
      <c r="J143" s="52">
        <f t="shared" si="1"/>
        <v>0</v>
      </c>
      <c r="K143" s="47"/>
      <c r="L143" s="47"/>
      <c r="M143" s="47"/>
      <c r="N143" s="47"/>
    </row>
    <row r="144" spans="1:14" ht="12" customHeight="1">
      <c r="A144" s="19">
        <v>3</v>
      </c>
      <c r="B144" s="19">
        <v>3</v>
      </c>
      <c r="C144" s="19">
        <v>1</v>
      </c>
      <c r="D144" s="19">
        <v>7</v>
      </c>
      <c r="E144" s="19">
        <v>1</v>
      </c>
      <c r="F144" s="19">
        <v>2</v>
      </c>
      <c r="G144" s="22"/>
      <c r="H144" s="34" t="s">
        <v>97</v>
      </c>
      <c r="I144" s="27">
        <v>125</v>
      </c>
      <c r="J144" s="52">
        <f t="shared" si="1"/>
        <v>0</v>
      </c>
      <c r="K144" s="47"/>
      <c r="L144" s="47"/>
      <c r="M144" s="47"/>
      <c r="N144" s="47"/>
    </row>
    <row r="145" spans="1:14" ht="22.5" customHeight="1">
      <c r="A145" s="19">
        <v>3</v>
      </c>
      <c r="B145" s="19">
        <v>3</v>
      </c>
      <c r="C145" s="19">
        <v>2</v>
      </c>
      <c r="D145" s="19"/>
      <c r="E145" s="19"/>
      <c r="F145" s="19"/>
      <c r="G145" s="22"/>
      <c r="H145" s="34" t="s">
        <v>98</v>
      </c>
      <c r="I145" s="27">
        <v>126</v>
      </c>
      <c r="J145" s="52">
        <f t="shared" si="1"/>
        <v>0</v>
      </c>
      <c r="K145" s="45">
        <f>K146+K147+K148+K149</f>
        <v>0</v>
      </c>
      <c r="L145" s="45">
        <f>L146+L147+L148+L149</f>
        <v>0</v>
      </c>
      <c r="M145" s="45">
        <f>M146+M147+M148+M149</f>
        <v>0</v>
      </c>
      <c r="N145" s="45">
        <f>N146+N147+N148+N149</f>
        <v>0</v>
      </c>
    </row>
    <row r="146" spans="1:14" ht="12" customHeight="1">
      <c r="A146" s="19">
        <v>3</v>
      </c>
      <c r="B146" s="19">
        <v>3</v>
      </c>
      <c r="C146" s="19">
        <v>2</v>
      </c>
      <c r="D146" s="19">
        <v>4</v>
      </c>
      <c r="E146" s="19">
        <v>1</v>
      </c>
      <c r="F146" s="19">
        <v>1</v>
      </c>
      <c r="G146" s="22"/>
      <c r="H146" s="34" t="s">
        <v>94</v>
      </c>
      <c r="I146" s="27">
        <v>127</v>
      </c>
      <c r="J146" s="52">
        <f t="shared" si="1"/>
        <v>0</v>
      </c>
      <c r="K146" s="47"/>
      <c r="L146" s="47"/>
      <c r="M146" s="47"/>
      <c r="N146" s="47"/>
    </row>
    <row r="147" spans="1:14" ht="12" customHeight="1">
      <c r="A147" s="19">
        <v>3</v>
      </c>
      <c r="B147" s="19">
        <v>3</v>
      </c>
      <c r="C147" s="19">
        <v>2</v>
      </c>
      <c r="D147" s="19">
        <v>4</v>
      </c>
      <c r="E147" s="19">
        <v>1</v>
      </c>
      <c r="F147" s="19">
        <v>2</v>
      </c>
      <c r="G147" s="22"/>
      <c r="H147" s="34" t="s">
        <v>95</v>
      </c>
      <c r="I147" s="27">
        <v>128</v>
      </c>
      <c r="J147" s="52">
        <f t="shared" si="1"/>
        <v>0</v>
      </c>
      <c r="K147" s="47"/>
      <c r="L147" s="47"/>
      <c r="M147" s="47"/>
      <c r="N147" s="47"/>
    </row>
    <row r="148" spans="1:14" ht="21.75" customHeight="1">
      <c r="A148" s="19">
        <v>3</v>
      </c>
      <c r="B148" s="19">
        <v>3</v>
      </c>
      <c r="C148" s="19">
        <v>2</v>
      </c>
      <c r="D148" s="19">
        <v>7</v>
      </c>
      <c r="E148" s="19">
        <v>1</v>
      </c>
      <c r="F148" s="19">
        <v>1</v>
      </c>
      <c r="G148" s="22"/>
      <c r="H148" s="34" t="s">
        <v>96</v>
      </c>
      <c r="I148" s="27">
        <v>129</v>
      </c>
      <c r="J148" s="52">
        <f t="shared" si="1"/>
        <v>0</v>
      </c>
      <c r="K148" s="47"/>
      <c r="L148" s="47"/>
      <c r="M148" s="47"/>
      <c r="N148" s="47"/>
    </row>
    <row r="149" spans="1:14" ht="12" customHeight="1">
      <c r="A149" s="19">
        <v>3</v>
      </c>
      <c r="B149" s="19">
        <v>3</v>
      </c>
      <c r="C149" s="19">
        <v>2</v>
      </c>
      <c r="D149" s="19">
        <v>7</v>
      </c>
      <c r="E149" s="19">
        <v>1</v>
      </c>
      <c r="F149" s="19">
        <v>2</v>
      </c>
      <c r="G149" s="22"/>
      <c r="H149" s="34" t="s">
        <v>97</v>
      </c>
      <c r="I149" s="27">
        <v>130</v>
      </c>
      <c r="J149" s="52">
        <f t="shared" si="1"/>
        <v>0</v>
      </c>
      <c r="K149" s="47"/>
      <c r="L149" s="47"/>
      <c r="M149" s="47"/>
      <c r="N149" s="47"/>
    </row>
    <row r="150" spans="1:14" ht="12" customHeight="1">
      <c r="A150" s="17"/>
      <c r="B150" s="17"/>
      <c r="C150" s="17"/>
      <c r="D150" s="17"/>
      <c r="E150" s="17"/>
      <c r="F150" s="17"/>
      <c r="G150" s="24"/>
      <c r="H150" s="35" t="s">
        <v>148</v>
      </c>
      <c r="I150" s="26">
        <v>131</v>
      </c>
      <c r="J150" s="43">
        <f t="shared" si="1"/>
        <v>0</v>
      </c>
      <c r="K150" s="50">
        <f>K129+K130+K139</f>
        <v>0</v>
      </c>
      <c r="L150" s="50">
        <f>L129+L130+L139</f>
        <v>0</v>
      </c>
      <c r="M150" s="50">
        <f>M129+M130+M139</f>
        <v>0</v>
      </c>
      <c r="N150" s="50">
        <f>N129+N130+N139</f>
        <v>0</v>
      </c>
    </row>
    <row r="151" spans="1:14" ht="12" customHeight="1">
      <c r="H151" s="61"/>
      <c r="I151" s="13"/>
      <c r="J151" s="13"/>
    </row>
    <row r="152" spans="1:14" ht="12" customHeight="1">
      <c r="A152" s="85" t="s">
        <v>120</v>
      </c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</row>
    <row r="153" spans="1:14" ht="17.25" customHeight="1">
      <c r="A153" s="80" t="s">
        <v>131</v>
      </c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</row>
    <row r="154" spans="1:14" ht="21.75" customHeight="1">
      <c r="A154" s="65" t="s">
        <v>121</v>
      </c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</row>
    <row r="155" spans="1:14" ht="14.25" customHeight="1">
      <c r="A155" s="78" t="s">
        <v>133</v>
      </c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</row>
    <row r="156" spans="1:14" customFormat="1" ht="14.25" customHeight="1">
      <c r="H156" s="62"/>
    </row>
    <row r="157" spans="1:14" ht="12" customHeight="1">
      <c r="A157" s="73"/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</row>
    <row r="158" spans="1:14" ht="15" customHeight="1">
      <c r="A158" s="69" t="s">
        <v>122</v>
      </c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</row>
    <row r="159" spans="1:14">
      <c r="A159" s="75"/>
      <c r="B159" s="76"/>
      <c r="C159" s="76"/>
      <c r="D159" s="76"/>
      <c r="E159" s="76"/>
      <c r="F159" s="76"/>
      <c r="G159" s="76"/>
      <c r="H159" s="76"/>
      <c r="I159" s="1"/>
      <c r="J159" s="1"/>
    </row>
    <row r="160" spans="1:14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</row>
    <row r="161" spans="1:14">
      <c r="A161" s="69" t="s">
        <v>132</v>
      </c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</row>
    <row r="162" spans="1:14">
      <c r="A162" s="40"/>
      <c r="B162" s="41"/>
      <c r="C162" s="41"/>
      <c r="D162" s="41"/>
      <c r="E162" s="41"/>
      <c r="F162" s="41"/>
      <c r="G162" s="41"/>
      <c r="H162" s="63"/>
      <c r="I162" s="41"/>
      <c r="J162" s="41"/>
      <c r="K162" s="41"/>
      <c r="L162" s="41"/>
      <c r="M162" s="41"/>
      <c r="N162" s="41"/>
    </row>
    <row r="163" spans="1:14" ht="12" customHeight="1">
      <c r="D163" s="2"/>
      <c r="E163" s="2"/>
      <c r="F163" s="2"/>
      <c r="G163" s="2"/>
      <c r="H163" s="64"/>
      <c r="I163" s="2"/>
      <c r="J163" s="2"/>
    </row>
    <row r="164" spans="1:14" ht="23.25" customHeight="1">
      <c r="A164" s="67" t="s">
        <v>19</v>
      </c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</row>
  </sheetData>
  <sheetProtection algorithmName="SHA-512" hashValue="UpMh7gYYlu/rZVfRJfgq40SYJ05r4xG5q39cO3wMqV41fld+Kf9+0SxStwfEeERjJu7rGxpQH2tfRt8cZO6VOg==" saltValue="LC+HOW4bhqiVhwuG+iMkvg==" spinCount="100000" sheet="1" selectLockedCells="1"/>
  <mergeCells count="28">
    <mergeCell ref="H1:N1"/>
    <mergeCell ref="H2:N2"/>
    <mergeCell ref="F4:M4"/>
    <mergeCell ref="F5:M5"/>
    <mergeCell ref="A17:G19"/>
    <mergeCell ref="H17:H19"/>
    <mergeCell ref="K18:M18"/>
    <mergeCell ref="N18:N19"/>
    <mergeCell ref="J17:J19"/>
    <mergeCell ref="H13:K13"/>
    <mergeCell ref="F6:M6"/>
    <mergeCell ref="F7:M7"/>
    <mergeCell ref="F9:M9"/>
    <mergeCell ref="H10:M10"/>
    <mergeCell ref="H11:L11"/>
    <mergeCell ref="H12:L12"/>
    <mergeCell ref="A154:N154"/>
    <mergeCell ref="A164:N164"/>
    <mergeCell ref="A160:N160"/>
    <mergeCell ref="A161:N161"/>
    <mergeCell ref="I17:I19"/>
    <mergeCell ref="A157:N157"/>
    <mergeCell ref="A159:H159"/>
    <mergeCell ref="A158:N158"/>
    <mergeCell ref="A155:L155"/>
    <mergeCell ref="A153:N153"/>
    <mergeCell ref="K17:N17"/>
    <mergeCell ref="A152:N152"/>
  </mergeCells>
  <phoneticPr fontId="12" type="noConversion"/>
  <pageMargins left="0.39370078740157483" right="0" top="0.19685039370078741" bottom="0.39370078740157483" header="0" footer="0"/>
  <pageSetup paperSize="9" orientation="landscape" r:id="rId1"/>
  <headerFooter alignWithMargins="0">
    <oddFooter>&amp;C&amp;8&amp;P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SB-3-islaidos</vt:lpstr>
      <vt:lpstr>'SB-3-islaidos'!Print_Titles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Konstantin Šantariov</cp:lastModifiedBy>
  <cp:lastPrinted>2026-01-27T06:08:42Z</cp:lastPrinted>
  <dcterms:created xsi:type="dcterms:W3CDTF">1999-06-02T08:52:48Z</dcterms:created>
  <dcterms:modified xsi:type="dcterms:W3CDTF">2026-03-03T09:16:23Z</dcterms:modified>
</cp:coreProperties>
</file>